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EU THI SO 4G\Desktop\29. Trung tâm PTQĐ Đại Từ - KDC nông thôn số 1 Tiên Hội\Lần 2\"/>
    </mc:Choice>
  </mc:AlternateContent>
  <xr:revisionPtr revIDLastSave="0" documentId="13_ncr:1_{4F5770DD-489F-438C-9E00-2014AAB04966}" xr6:coauthVersionLast="36" xr6:coauthVersionMax="36" xr10:uidLastSave="{00000000-0000-0000-0000-000000000000}"/>
  <bookViews>
    <workbookView xWindow="-120" yWindow="-120" windowWidth="20640" windowHeight="11040" xr2:uid="{00000000-000D-0000-FFFF-FFFF00000000}"/>
  </bookViews>
  <sheets>
    <sheet name="TB" sheetId="5" r:id="rId1"/>
    <sheet name="HĐ" sheetId="4" r:id="rId2"/>
    <sheet name="QC" sheetId="1" r:id="rId3"/>
    <sheet name="91 lô" sheetId="3" r:id="rId4"/>
  </sheets>
  <definedNames>
    <definedName name="_xlnm.Print_Titles" localSheetId="3">'91 lô'!$5:$5</definedName>
    <definedName name="_xlnm.Print_Titles" localSheetId="1">HĐ!$5:$5</definedName>
    <definedName name="_xlnm.Print_Titles" localSheetId="2">QC!$5:$5</definedName>
    <definedName name="_xlnm.Print_Titles" localSheetId="0">TB!$5:$5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5" l="1"/>
  <c r="I119" i="5" s="1"/>
  <c r="I118" i="5"/>
  <c r="G118" i="5"/>
  <c r="G117" i="5"/>
  <c r="I117" i="5" s="1"/>
  <c r="I116" i="5"/>
  <c r="G116" i="5"/>
  <c r="G115" i="5"/>
  <c r="I115" i="5" s="1"/>
  <c r="I114" i="5"/>
  <c r="G114" i="5"/>
  <c r="G113" i="5"/>
  <c r="I113" i="5" s="1"/>
  <c r="I112" i="5"/>
  <c r="G112" i="5"/>
  <c r="G111" i="5"/>
  <c r="I111" i="5" s="1"/>
  <c r="I110" i="5"/>
  <c r="G110" i="5"/>
  <c r="G109" i="5"/>
  <c r="I109" i="5" s="1"/>
  <c r="I108" i="5"/>
  <c r="G108" i="5"/>
  <c r="G107" i="5"/>
  <c r="I107" i="5" s="1"/>
  <c r="I106" i="5"/>
  <c r="G106" i="5"/>
  <c r="G105" i="5"/>
  <c r="I105" i="5" s="1"/>
  <c r="I104" i="5"/>
  <c r="G104" i="5"/>
  <c r="G103" i="5"/>
  <c r="I103" i="5" s="1"/>
  <c r="I102" i="5"/>
  <c r="G102" i="5"/>
  <c r="G101" i="5"/>
  <c r="I101" i="5" s="1"/>
  <c r="I100" i="5"/>
  <c r="G100" i="5"/>
  <c r="G99" i="5"/>
  <c r="I99" i="5" s="1"/>
  <c r="I98" i="5"/>
  <c r="G98" i="5"/>
  <c r="G97" i="5"/>
  <c r="I97" i="5" s="1"/>
  <c r="I96" i="5"/>
  <c r="G96" i="5"/>
  <c r="G95" i="5"/>
  <c r="I95" i="5" s="1"/>
  <c r="I94" i="5"/>
  <c r="G94" i="5"/>
  <c r="G93" i="5"/>
  <c r="I93" i="5" s="1"/>
  <c r="I92" i="5"/>
  <c r="G92" i="5"/>
  <c r="G91" i="5"/>
  <c r="I91" i="5" s="1"/>
  <c r="I90" i="5"/>
  <c r="G90" i="5"/>
  <c r="G89" i="5"/>
  <c r="I89" i="5" s="1"/>
  <c r="I88" i="5"/>
  <c r="G88" i="5"/>
  <c r="G87" i="5"/>
  <c r="I87" i="5" s="1"/>
  <c r="I86" i="5"/>
  <c r="G86" i="5"/>
  <c r="G85" i="5"/>
  <c r="I85" i="5" s="1"/>
  <c r="I84" i="5"/>
  <c r="G84" i="5"/>
  <c r="G83" i="5"/>
  <c r="I83" i="5" s="1"/>
  <c r="I82" i="5"/>
  <c r="G82" i="5"/>
  <c r="G81" i="5"/>
  <c r="I81" i="5" s="1"/>
  <c r="I80" i="5"/>
  <c r="G80" i="5"/>
  <c r="G79" i="5"/>
  <c r="I79" i="5" s="1"/>
  <c r="I78" i="5"/>
  <c r="G78" i="5"/>
  <c r="G77" i="5"/>
  <c r="I77" i="5" s="1"/>
  <c r="I76" i="5"/>
  <c r="G76" i="5"/>
  <c r="G75" i="5"/>
  <c r="I75" i="5" s="1"/>
  <c r="I74" i="5"/>
  <c r="G74" i="5"/>
  <c r="G73" i="5"/>
  <c r="I73" i="5" s="1"/>
  <c r="I72" i="5"/>
  <c r="G72" i="5"/>
  <c r="G71" i="5"/>
  <c r="I71" i="5" s="1"/>
  <c r="I70" i="5"/>
  <c r="G70" i="5"/>
  <c r="G69" i="5"/>
  <c r="I69" i="5" s="1"/>
  <c r="I68" i="5"/>
  <c r="G68" i="5"/>
  <c r="G67" i="5"/>
  <c r="I67" i="5" s="1"/>
  <c r="I66" i="5"/>
  <c r="G66" i="5"/>
  <c r="G65" i="5"/>
  <c r="I65" i="5" s="1"/>
  <c r="I64" i="5"/>
  <c r="G64" i="5"/>
  <c r="G63" i="5"/>
  <c r="I63" i="5" s="1"/>
  <c r="I62" i="5"/>
  <c r="G62" i="5"/>
  <c r="G61" i="5"/>
  <c r="I61" i="5" s="1"/>
  <c r="I60" i="5"/>
  <c r="G60" i="5"/>
  <c r="G59" i="5"/>
  <c r="I59" i="5" s="1"/>
  <c r="I58" i="5"/>
  <c r="G58" i="5"/>
  <c r="G57" i="5"/>
  <c r="I57" i="5" s="1"/>
  <c r="I56" i="5"/>
  <c r="G56" i="5"/>
  <c r="G55" i="5"/>
  <c r="I55" i="5" s="1"/>
  <c r="I54" i="5"/>
  <c r="G54" i="5"/>
  <c r="G53" i="5"/>
  <c r="I53" i="5" s="1"/>
  <c r="I52" i="5"/>
  <c r="G52" i="5"/>
  <c r="G51" i="5"/>
  <c r="I51" i="5" s="1"/>
  <c r="I50" i="5"/>
  <c r="G50" i="5"/>
  <c r="G49" i="5"/>
  <c r="I49" i="5" s="1"/>
  <c r="I48" i="5"/>
  <c r="G48" i="5"/>
  <c r="G47" i="5"/>
  <c r="I47" i="5" s="1"/>
  <c r="I46" i="5"/>
  <c r="G46" i="5"/>
  <c r="G45" i="5"/>
  <c r="I45" i="5" s="1"/>
  <c r="I44" i="5"/>
  <c r="G44" i="5"/>
  <c r="G43" i="5"/>
  <c r="I43" i="5" s="1"/>
  <c r="I42" i="5"/>
  <c r="G42" i="5"/>
  <c r="G41" i="5"/>
  <c r="I41" i="5" s="1"/>
  <c r="I40" i="5"/>
  <c r="G40" i="5"/>
  <c r="G39" i="5"/>
  <c r="I39" i="5" s="1"/>
  <c r="I38" i="5"/>
  <c r="G38" i="5"/>
  <c r="G37" i="5"/>
  <c r="I37" i="5" s="1"/>
  <c r="I36" i="5"/>
  <c r="G36" i="5"/>
  <c r="G35" i="5"/>
  <c r="I35" i="5" s="1"/>
  <c r="I34" i="5"/>
  <c r="G34" i="5"/>
  <c r="G33" i="5"/>
  <c r="I33" i="5" s="1"/>
  <c r="I32" i="5"/>
  <c r="G32" i="5"/>
  <c r="G31" i="5"/>
  <c r="I31" i="5" s="1"/>
  <c r="I30" i="5"/>
  <c r="G30" i="5"/>
  <c r="G29" i="5"/>
  <c r="I29" i="5" s="1"/>
  <c r="I28" i="5"/>
  <c r="G28" i="5"/>
  <c r="G27" i="5"/>
  <c r="I27" i="5" s="1"/>
  <c r="I26" i="5"/>
  <c r="G26" i="5"/>
  <c r="G25" i="5"/>
  <c r="I25" i="5" s="1"/>
  <c r="I24" i="5"/>
  <c r="G24" i="5"/>
  <c r="G23" i="5"/>
  <c r="I23" i="5" s="1"/>
  <c r="I22" i="5"/>
  <c r="G22" i="5"/>
  <c r="G21" i="5"/>
  <c r="I21" i="5" s="1"/>
  <c r="I20" i="5"/>
  <c r="G20" i="5"/>
  <c r="G19" i="5"/>
  <c r="I19" i="5" s="1"/>
  <c r="I18" i="5"/>
  <c r="G18" i="5"/>
  <c r="G17" i="5"/>
  <c r="I17" i="5" s="1"/>
  <c r="I16" i="5"/>
  <c r="G16" i="5"/>
  <c r="G15" i="5"/>
  <c r="I15" i="5" s="1"/>
  <c r="I14" i="5"/>
  <c r="G14" i="5"/>
  <c r="G13" i="5"/>
  <c r="I13" i="5" s="1"/>
  <c r="I12" i="5"/>
  <c r="G12" i="5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I120" i="5" s="1"/>
  <c r="G119" i="4"/>
  <c r="I119" i="4" s="1"/>
  <c r="G118" i="4"/>
  <c r="I118" i="4" s="1"/>
  <c r="G117" i="4"/>
  <c r="I117" i="4" s="1"/>
  <c r="G116" i="4"/>
  <c r="I116" i="4" s="1"/>
  <c r="G115" i="4"/>
  <c r="I115" i="4" s="1"/>
  <c r="G114" i="4"/>
  <c r="I114" i="4" s="1"/>
  <c r="G113" i="4"/>
  <c r="I113" i="4" s="1"/>
  <c r="G112" i="4"/>
  <c r="I112" i="4" s="1"/>
  <c r="G111" i="4"/>
  <c r="I111" i="4" s="1"/>
  <c r="G110" i="4"/>
  <c r="I110" i="4" s="1"/>
  <c r="G109" i="4"/>
  <c r="I109" i="4" s="1"/>
  <c r="G108" i="4"/>
  <c r="I108" i="4" s="1"/>
  <c r="G107" i="4"/>
  <c r="I107" i="4" s="1"/>
  <c r="G106" i="4"/>
  <c r="I106" i="4" s="1"/>
  <c r="G105" i="4"/>
  <c r="I105" i="4" s="1"/>
  <c r="G104" i="4"/>
  <c r="I104" i="4" s="1"/>
  <c r="G103" i="4"/>
  <c r="I103" i="4" s="1"/>
  <c r="G102" i="4"/>
  <c r="I102" i="4" s="1"/>
  <c r="G101" i="4"/>
  <c r="I101" i="4" s="1"/>
  <c r="G100" i="4"/>
  <c r="I100" i="4" s="1"/>
  <c r="G99" i="4"/>
  <c r="I99" i="4" s="1"/>
  <c r="G98" i="4"/>
  <c r="I98" i="4" s="1"/>
  <c r="G97" i="4"/>
  <c r="I97" i="4" s="1"/>
  <c r="G96" i="4"/>
  <c r="I96" i="4" s="1"/>
  <c r="G95" i="4"/>
  <c r="I95" i="4" s="1"/>
  <c r="G94" i="4"/>
  <c r="I94" i="4" s="1"/>
  <c r="G93" i="4"/>
  <c r="I93" i="4" s="1"/>
  <c r="G92" i="4"/>
  <c r="I92" i="4" s="1"/>
  <c r="G91" i="4"/>
  <c r="I91" i="4" s="1"/>
  <c r="G90" i="4"/>
  <c r="I90" i="4" s="1"/>
  <c r="G89" i="4"/>
  <c r="I89" i="4" s="1"/>
  <c r="G88" i="4"/>
  <c r="I88" i="4" s="1"/>
  <c r="G87" i="4"/>
  <c r="I87" i="4" s="1"/>
  <c r="G86" i="4"/>
  <c r="I86" i="4" s="1"/>
  <c r="G85" i="4"/>
  <c r="I85" i="4" s="1"/>
  <c r="G84" i="4"/>
  <c r="I84" i="4" s="1"/>
  <c r="G83" i="4"/>
  <c r="I83" i="4" s="1"/>
  <c r="G82" i="4"/>
  <c r="I82" i="4" s="1"/>
  <c r="G81" i="4"/>
  <c r="I81" i="4" s="1"/>
  <c r="G80" i="4"/>
  <c r="I80" i="4" s="1"/>
  <c r="G79" i="4"/>
  <c r="I79" i="4" s="1"/>
  <c r="G78" i="4"/>
  <c r="I78" i="4" s="1"/>
  <c r="G77" i="4"/>
  <c r="I77" i="4" s="1"/>
  <c r="G76" i="4"/>
  <c r="I76" i="4" s="1"/>
  <c r="G75" i="4"/>
  <c r="I75" i="4" s="1"/>
  <c r="G74" i="4"/>
  <c r="I74" i="4" s="1"/>
  <c r="G73" i="4"/>
  <c r="I73" i="4" s="1"/>
  <c r="G72" i="4"/>
  <c r="I72" i="4" s="1"/>
  <c r="G71" i="4"/>
  <c r="I71" i="4" s="1"/>
  <c r="G70" i="4"/>
  <c r="I70" i="4" s="1"/>
  <c r="G69" i="4"/>
  <c r="I69" i="4" s="1"/>
  <c r="G68" i="4"/>
  <c r="I68" i="4" s="1"/>
  <c r="G67" i="4"/>
  <c r="I67" i="4" s="1"/>
  <c r="G66" i="4"/>
  <c r="I66" i="4" s="1"/>
  <c r="G65" i="4"/>
  <c r="I65" i="4" s="1"/>
  <c r="G64" i="4"/>
  <c r="I64" i="4" s="1"/>
  <c r="G63" i="4"/>
  <c r="I63" i="4" s="1"/>
  <c r="G62" i="4"/>
  <c r="I62" i="4" s="1"/>
  <c r="G61" i="4"/>
  <c r="I61" i="4" s="1"/>
  <c r="G60" i="4"/>
  <c r="I60" i="4" s="1"/>
  <c r="G59" i="4"/>
  <c r="I59" i="4" s="1"/>
  <c r="G58" i="4"/>
  <c r="I58" i="4" s="1"/>
  <c r="G57" i="4"/>
  <c r="I57" i="4" s="1"/>
  <c r="G56" i="4"/>
  <c r="I56" i="4" s="1"/>
  <c r="G55" i="4"/>
  <c r="I55" i="4" s="1"/>
  <c r="G54" i="4"/>
  <c r="I54" i="4" s="1"/>
  <c r="G53" i="4"/>
  <c r="I53" i="4" s="1"/>
  <c r="G52" i="4"/>
  <c r="I52" i="4" s="1"/>
  <c r="G51" i="4"/>
  <c r="I51" i="4" s="1"/>
  <c r="G50" i="4"/>
  <c r="I50" i="4" s="1"/>
  <c r="G49" i="4"/>
  <c r="I49" i="4" s="1"/>
  <c r="G48" i="4"/>
  <c r="I48" i="4" s="1"/>
  <c r="G47" i="4"/>
  <c r="I47" i="4" s="1"/>
  <c r="G46" i="4"/>
  <c r="I46" i="4" s="1"/>
  <c r="G45" i="4"/>
  <c r="I45" i="4" s="1"/>
  <c r="G44" i="4"/>
  <c r="I44" i="4" s="1"/>
  <c r="G43" i="4"/>
  <c r="I43" i="4" s="1"/>
  <c r="G42" i="4"/>
  <c r="I42" i="4" s="1"/>
  <c r="G41" i="4"/>
  <c r="I41" i="4" s="1"/>
  <c r="G40" i="4"/>
  <c r="I40" i="4" s="1"/>
  <c r="G39" i="4"/>
  <c r="I39" i="4" s="1"/>
  <c r="G38" i="4"/>
  <c r="I38" i="4" s="1"/>
  <c r="G37" i="4"/>
  <c r="I37" i="4" s="1"/>
  <c r="G36" i="4"/>
  <c r="I36" i="4" s="1"/>
  <c r="G35" i="4"/>
  <c r="I35" i="4" s="1"/>
  <c r="G34" i="4"/>
  <c r="I34" i="4" s="1"/>
  <c r="G33" i="4"/>
  <c r="I33" i="4" s="1"/>
  <c r="G32" i="4"/>
  <c r="I32" i="4" s="1"/>
  <c r="G31" i="4"/>
  <c r="I31" i="4" s="1"/>
  <c r="G30" i="4"/>
  <c r="I30" i="4" s="1"/>
  <c r="G29" i="4"/>
  <c r="I29" i="4" s="1"/>
  <c r="G28" i="4"/>
  <c r="I28" i="4" s="1"/>
  <c r="G27" i="4"/>
  <c r="I27" i="4" s="1"/>
  <c r="G26" i="4"/>
  <c r="I26" i="4" s="1"/>
  <c r="G25" i="4"/>
  <c r="I25" i="4" s="1"/>
  <c r="G24" i="4"/>
  <c r="I24" i="4" s="1"/>
  <c r="G23" i="4"/>
  <c r="I23" i="4" s="1"/>
  <c r="G22" i="4"/>
  <c r="I22" i="4" s="1"/>
  <c r="G21" i="4"/>
  <c r="I21" i="4" s="1"/>
  <c r="G20" i="4"/>
  <c r="I20" i="4" s="1"/>
  <c r="G19" i="4"/>
  <c r="I19" i="4" s="1"/>
  <c r="G18" i="4"/>
  <c r="I18" i="4" s="1"/>
  <c r="G17" i="4"/>
  <c r="I17" i="4" s="1"/>
  <c r="G16" i="4"/>
  <c r="I16" i="4" s="1"/>
  <c r="G15" i="4"/>
  <c r="I15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I9" i="4" s="1"/>
  <c r="G8" i="4"/>
  <c r="I8" i="4" s="1"/>
  <c r="G7" i="4"/>
  <c r="I7" i="4" s="1"/>
  <c r="G6" i="4"/>
  <c r="I6" i="4" s="1"/>
  <c r="I12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6" i="1"/>
  <c r="G12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6" i="1"/>
  <c r="G120" i="5" l="1"/>
  <c r="I120" i="4"/>
  <c r="G120" i="4"/>
  <c r="D100" i="3"/>
  <c r="D97" i="3" l="1"/>
</calcChain>
</file>

<file path=xl/sharedStrings.xml><?xml version="1.0" encoding="utf-8"?>
<sst xmlns="http://schemas.openxmlformats.org/spreadsheetml/2006/main" count="806" uniqueCount="250">
  <si>
    <t>STT</t>
  </si>
  <si>
    <t>Giá khởi điểm
(đồng/m2)</t>
  </si>
  <si>
    <t>Diện tích
(m2)</t>
  </si>
  <si>
    <t>Ghi chú</t>
  </si>
  <si>
    <t>(Kèm theo Hợp đồng Dịch vụ đấu giá tài sản số 26/HĐ-VBAP ngày 16/11/2022 giữa Trung tâm Phát triển Quỹ đất thành phố Sông Công và Công ty Đấu giá Hợp danh Việt Bắc</t>
  </si>
  <si>
    <t>(Kèm theo Quy chế đấu giá số 537/QĐ-VBAP ngày 17/11/2022 của Công ty Đấu giá Hợp danh Việt Bắc)</t>
  </si>
  <si>
    <t>Kí hiệu ô đất</t>
  </si>
  <si>
    <t>Tên ô đất</t>
  </si>
  <si>
    <t>Vị trí</t>
  </si>
  <si>
    <t>A-OLK-38</t>
  </si>
  <si>
    <t>Khu dân cư nông thôn số 1, xã Tiên Hội (Địa phận xóm Phố Dầu, xã Tiên Hội). Bám đường quy hoạch 30m đoạn từ tràn Suối Mang đến TNG</t>
  </si>
  <si>
    <t>A-OLK-39</t>
  </si>
  <si>
    <t>A-OLK39:10</t>
  </si>
  <si>
    <t>A-OLK41</t>
  </si>
  <si>
    <t>A-OLK42</t>
  </si>
  <si>
    <t>Một mặt tiền, một mặt thoáng</t>
  </si>
  <si>
    <t>B-OLK-11</t>
  </si>
  <si>
    <t>Khu dân cư nông thôn số 1, xã Tiên Hội (Địa phận xóm Đồng Mạc, xã Tiên Hội) - 2 mặt tiền,  bám mặt đường quy hoạch lộ giới 30m.</t>
  </si>
  <si>
    <t xml:space="preserve">PHỤ BIỂU CHI TIẾT CÁC LÔ ĐẤT ĐẤU GIÁ LẦN 1 </t>
  </si>
  <si>
    <t>B-BT02:1</t>
  </si>
  <si>
    <t>B-BT02:2</t>
  </si>
  <si>
    <t>B-BT02:3</t>
  </si>
  <si>
    <t>B-BT02:4</t>
  </si>
  <si>
    <t>B-BT02:5</t>
  </si>
  <si>
    <t>B-BT02:6</t>
  </si>
  <si>
    <t>B-BT02:7</t>
  </si>
  <si>
    <t>B-BT - 02</t>
  </si>
  <si>
    <t>Khu dân cư nông thôn số 1, xã Tiên Hội (Địa phận xóm Đồng Mạc, xã Tiên Hội) - 2 mặt tiền, một mặt bám mặt đường quy hoạch lộ giới 30m, một mặt bám đường QH lộ giới 15m</t>
  </si>
  <si>
    <t>Khu dân cư nông thôn số 1, xã Tiên Hội (Địa phận xóm Đồng Mạc, xã Tiên Hội) - Bám mặt đường quy hoạch lộ giới 30m.</t>
  </si>
  <si>
    <t>Khu dân cư nông thôn số 1, xã Tiên Hội (Địa phận xóm Đồng Mạc, xã Tiên Hội) - 2 mặt tiền, mặt đường quy hoạch lộ giới 30m.</t>
  </si>
  <si>
    <t>B -OLK07:1</t>
  </si>
  <si>
    <t>B-OLK07:2</t>
  </si>
  <si>
    <t>B-OLK07:3</t>
  </si>
  <si>
    <t>B-OLK07:4</t>
  </si>
  <si>
    <t>B-OLK07:5</t>
  </si>
  <si>
    <t>B-OLK07:6</t>
  </si>
  <si>
    <t>B-OLK07:7</t>
  </si>
  <si>
    <t>B-OLK07:8</t>
  </si>
  <si>
    <t>B -OLK07:9</t>
  </si>
  <si>
    <t>B -OLK08:1</t>
  </si>
  <si>
    <t>B -OLK08:2</t>
  </si>
  <si>
    <t>B -OLK08:3</t>
  </si>
  <si>
    <t>B -OLK08:4</t>
  </si>
  <si>
    <t>B -OLK08:5</t>
  </si>
  <si>
    <t>B -OLK08:6</t>
  </si>
  <si>
    <t>B -OLK08:7</t>
  </si>
  <si>
    <t>B -OLK08:8</t>
  </si>
  <si>
    <t>B -OLK08:9</t>
  </si>
  <si>
    <t>B -OLK09:1</t>
  </si>
  <si>
    <t>B -OLK09:2</t>
  </si>
  <si>
    <t>B -OLK09:3</t>
  </si>
  <si>
    <t>B -OLK09:4</t>
  </si>
  <si>
    <t>B -OLK09:5</t>
  </si>
  <si>
    <t>B -OLK09:6</t>
  </si>
  <si>
    <t>B -OLK09:7</t>
  </si>
  <si>
    <t>B -OLK09:8</t>
  </si>
  <si>
    <t>B -OLK09:9</t>
  </si>
  <si>
    <t>B -OLK - 07</t>
  </si>
  <si>
    <t>B-OLK - 08</t>
  </si>
  <si>
    <t>B-OLK - 09</t>
  </si>
  <si>
    <t>B -OLK10:09</t>
  </si>
  <si>
    <t>B -OLK10:10</t>
  </si>
  <si>
    <t>B -OLK10:11</t>
  </si>
  <si>
    <t>B -OLK10:12</t>
  </si>
  <si>
    <t>B -OLK10:13</t>
  </si>
  <si>
    <t>B -OLK10:14</t>
  </si>
  <si>
    <t>B -OLK10:15</t>
  </si>
  <si>
    <t>B -OLK10:16</t>
  </si>
  <si>
    <t>B -OLK-10</t>
  </si>
  <si>
    <t>A-OLK13:7</t>
  </si>
  <si>
    <t>A-OLK13:8</t>
  </si>
  <si>
    <t>A-OLK13:9</t>
  </si>
  <si>
    <t>A-OLK13:10</t>
  </si>
  <si>
    <t>A-OLK14:1</t>
  </si>
  <si>
    <t>A-OLK14:2</t>
  </si>
  <si>
    <t>A-OLK14:3</t>
  </si>
  <si>
    <t>A-OLK14:4</t>
  </si>
  <si>
    <t>A-OLK14:5</t>
  </si>
  <si>
    <t>A-OLK14:6</t>
  </si>
  <si>
    <t>A-OLK14:7</t>
  </si>
  <si>
    <t>A-OLK14:8</t>
  </si>
  <si>
    <t>A-OLK14:9</t>
  </si>
  <si>
    <t>A-OLK15:1</t>
  </si>
  <si>
    <t>A-OLK15:2</t>
  </si>
  <si>
    <t>A-OLK15:3</t>
  </si>
  <si>
    <t>A-OLK15:4</t>
  </si>
  <si>
    <t>A-OLK15:5</t>
  </si>
  <si>
    <t>A-OLK15:6</t>
  </si>
  <si>
    <t>A-OLK15:7</t>
  </si>
  <si>
    <t>A-OLK15:8</t>
  </si>
  <si>
    <t>A-OLK15:9</t>
  </si>
  <si>
    <t>A-OLK15:10</t>
  </si>
  <si>
    <t>A-OLK16:1</t>
  </si>
  <si>
    <t>A-OLK16:2</t>
  </si>
  <si>
    <t>A-OLK16:3</t>
  </si>
  <si>
    <t>A-OLK16:4</t>
  </si>
  <si>
    <t>A-OLK16:5</t>
  </si>
  <si>
    <t>A-OLK16:6</t>
  </si>
  <si>
    <t>A-OLK16:7</t>
  </si>
  <si>
    <t>A-OLK16:8</t>
  </si>
  <si>
    <t>A-OLK17:1</t>
  </si>
  <si>
    <t>A-OLK17:3</t>
  </si>
  <si>
    <t>A-OLK17:4</t>
  </si>
  <si>
    <t>A-OLK17:5</t>
  </si>
  <si>
    <t>A-OLK34:1</t>
  </si>
  <si>
    <t>A-OLK34:2</t>
  </si>
  <si>
    <t>A-OLK34:3</t>
  </si>
  <si>
    <t>A-OLK34:4</t>
  </si>
  <si>
    <t>A-OLK38:11</t>
  </si>
  <si>
    <t>A-OLK38:12</t>
  </si>
  <si>
    <t>A-OLK38:13</t>
  </si>
  <si>
    <t>A-OLK38:14</t>
  </si>
  <si>
    <t>A-OLK38:15</t>
  </si>
  <si>
    <t>A-OLK39:11</t>
  </si>
  <si>
    <t>A-OLK39:12</t>
  </si>
  <si>
    <t>A-OLK39:13</t>
  </si>
  <si>
    <t>A-OLK39:14</t>
  </si>
  <si>
    <t>A-OLK39:15</t>
  </si>
  <si>
    <t>TỔNG CỘNG:</t>
  </si>
  <si>
    <t>A-OLK-13</t>
  </si>
  <si>
    <t>A-OLK-14</t>
  </si>
  <si>
    <t>A-OLK-15</t>
  </si>
  <si>
    <t>A-OLK-16</t>
  </si>
  <si>
    <t>A-OLK-17</t>
  </si>
  <si>
    <t>A-OLK-34</t>
  </si>
  <si>
    <t>Khu dân cư nông thôn số 1, xã Tiên Hội (Địa phận xóm Đồng Mạc, xã Tiên Hội)- 2 mặt tiền, một mặt bám mặt đường quy hoạch lộ giới 30m, một mặt bám đường QH lộ giới 15m</t>
  </si>
  <si>
    <t>Khu dân cư nông thôn số 1, xã Tiên Hội (Địa phận xóm Đồng Mạc, xã Tiên Hội)- Bám mặt đường quy hoạch lộ giới 30m, một mặt thoáng.</t>
  </si>
  <si>
    <t>Bám mặt đường lộ giới 30m (Địa phận xóm Đồng Mạc, xã Tiên Hội)</t>
  </si>
  <si>
    <t>Khu dân cư nông thôn số 1, xã Tiên Hội (Địa phận xóm Phố Dầu, xã Tiên Hội)-Bám mặt đường quy hoạch lộ giới 30m.</t>
  </si>
  <si>
    <t>Khu dân cư nông thôn số 1, xã Tiên Hội (Địa phận xóm Phố Dầu, xã Tiên Hội)-2 mặt tiền,  bám mặt đường quy hoạch lộ giới 30m.</t>
  </si>
  <si>
    <t>Khu dân cư nông thôn số 1, xã Tiên Hội (Địa phận xóm Phố Dầu, xã Tiên Hội) - 2 mặt tiền, một mặt bám mặt đường quy hoạch lộ giới 30m, một mặt bám đường QH lộ giới 15m</t>
  </si>
  <si>
    <t>Khu dân cư nông thôn số 1, xã Tiên Hội (Địa phận xóm Phố Dầu, xã Tiên Hội)-Bám mặt đường quy hoạch lộ giới 30m, một mặt thoáng.</t>
  </si>
  <si>
    <t>Khu dân cư nông thôn số 1, xã Tiên Hội (Địa phận xóm Phố Dầu, xã Tiên Hội)- 2 mặt tiền, bám đường quy hoạch lộ giới 15m</t>
  </si>
  <si>
    <t>Khu dân cư nông thôn số 1, xã Tiên Hội (Địa phận xóm Phố Dầu, xã Tiên Hội)- Bám đường quy hoạch lộ giới 15m</t>
  </si>
  <si>
    <t>Khu dân cư nông thôn số 1, xã Tiên Hội (Địa phận xóm Phố Dầu, xã Tiên Hội)-Bám mặt đường quy hoạch lộ giới 15m, một mặt thoáng.</t>
  </si>
  <si>
    <t>Khu dân cư nông thôn số 1, xã Tiên Hội (Địa phận xóm Phố Dầu, xã Tiên Hội)-Bám mặt đường quy hoạch lộ giới 15m</t>
  </si>
  <si>
    <t>(Kèm theo Công văn số: 408/CV-PTQĐ ngày 19/12/2022 của Trung tâm phát triển quỹ đất huyện Đại Từ)</t>
  </si>
  <si>
    <t>Hai mặt đường</t>
  </si>
  <si>
    <t>Tổng giá khởi điểm 01 lô
(VNĐ)</t>
  </si>
  <si>
    <t>Bước giá 
(VNĐ/m2)</t>
  </si>
  <si>
    <t>Tiền đặt trước 20%/lô
(VNĐ)</t>
  </si>
  <si>
    <t>Tiền mua hồ sơ/lô
(đồng)</t>
  </si>
  <si>
    <t>PHỤ LỤC</t>
  </si>
  <si>
    <t>(Kèm theo Quy chế đấu giá số 544/QĐ-VBAP ngày 20/12/2022 của Công ty Đấu giá Hợp danh Việt Bắc)</t>
  </si>
  <si>
    <t>(Kèm theo Thông báo số 546/TB-VBAP ngày 21/12/2022 của Công ty đấu giá hợp danh Việt Bắc)</t>
  </si>
  <si>
    <t>B-OLK11:03</t>
  </si>
  <si>
    <t>B-OLK11:06</t>
  </si>
  <si>
    <t>B-OLK11:09</t>
  </si>
  <si>
    <t>A-OLK38:01</t>
  </si>
  <si>
    <t>A-OLK38:03</t>
  </si>
  <si>
    <t>A-OLK38:04</t>
  </si>
  <si>
    <t>A-OLK39:01</t>
  </si>
  <si>
    <t>A-OLK39:02</t>
  </si>
  <si>
    <t>A-OLK39:03</t>
  </si>
  <si>
    <t>A-OLK39:04</t>
  </si>
  <si>
    <t>A-OLK39:07</t>
  </si>
  <si>
    <t>A-OLK39:08</t>
  </si>
  <si>
    <t>A-OLK39:09</t>
  </si>
  <si>
    <t>A-OLK41:02</t>
  </si>
  <si>
    <t>A-OLK41:05</t>
  </si>
  <si>
    <t>A-OLK41:06</t>
  </si>
  <si>
    <t>A-OLK41:07</t>
  </si>
  <si>
    <t>A-OLK42:01</t>
  </si>
  <si>
    <t>A-OLK42:02</t>
  </si>
  <si>
    <t>A-OLK42:03</t>
  </si>
  <si>
    <t>A-OLK42:05</t>
  </si>
  <si>
    <t>A-OLK42:06</t>
  </si>
  <si>
    <t>B-BT02:01</t>
  </si>
  <si>
    <t>B-BT02:02</t>
  </si>
  <si>
    <t>B-BT02:03</t>
  </si>
  <si>
    <t>B-BT02:04</t>
  </si>
  <si>
    <t>B-BT02:05</t>
  </si>
  <si>
    <t>B-BT02:06</t>
  </si>
  <si>
    <t>B-BT02:07</t>
  </si>
  <si>
    <t>B-OLK07:01</t>
  </si>
  <si>
    <t>B-OLK07:02</t>
  </si>
  <si>
    <t>B-OLK07:03</t>
  </si>
  <si>
    <t>B-OLK07:04</t>
  </si>
  <si>
    <t>B-OLK07:05</t>
  </si>
  <si>
    <t>B-OLK07:06</t>
  </si>
  <si>
    <t>B-OLK07:07</t>
  </si>
  <si>
    <t>B-OLK07:08</t>
  </si>
  <si>
    <t>B-OLK07:09</t>
  </si>
  <si>
    <t>B-OLK08:01</t>
  </si>
  <si>
    <t>B-OLK08:02</t>
  </si>
  <si>
    <t>B-OLK08:03</t>
  </si>
  <si>
    <t>B-OLK08:04</t>
  </si>
  <si>
    <t>B-OLK08:05</t>
  </si>
  <si>
    <t>B-OLK08:06</t>
  </si>
  <si>
    <t>B-OLK08:07</t>
  </si>
  <si>
    <t>B-OLK08:08</t>
  </si>
  <si>
    <t>B-OLK08:09</t>
  </si>
  <si>
    <t>B-OLK09:01</t>
  </si>
  <si>
    <t>B-OLK09:02</t>
  </si>
  <si>
    <t>B-OLK09:03</t>
  </si>
  <si>
    <t>B-OLK09:04</t>
  </si>
  <si>
    <t>B-OLK09:05</t>
  </si>
  <si>
    <t>B-OLK09:06</t>
  </si>
  <si>
    <t>B-OLK09:07</t>
  </si>
  <si>
    <t>B-OLK09:08</t>
  </si>
  <si>
    <t>B-OLK09:09</t>
  </si>
  <si>
    <t>B-OLK10:09</t>
  </si>
  <si>
    <t>B-OLK10:10</t>
  </si>
  <si>
    <t>B-OLK10:11</t>
  </si>
  <si>
    <t>B-OLK10:12</t>
  </si>
  <si>
    <t>B-OLK10:13</t>
  </si>
  <si>
    <t>B-OLK10:14</t>
  </si>
  <si>
    <t>B-OLK10:15</t>
  </si>
  <si>
    <t>B-OLK10:16</t>
  </si>
  <si>
    <t>A-OLK13:07</t>
  </si>
  <si>
    <t>A-OLK13:08</t>
  </si>
  <si>
    <t>A-OLK13:09</t>
  </si>
  <si>
    <t>A-OLK14:01</t>
  </si>
  <si>
    <t>A-OLK14:02</t>
  </si>
  <si>
    <t>A-OLK14:03</t>
  </si>
  <si>
    <t>A-OLK14:04</t>
  </si>
  <si>
    <t>A-OLK14:05</t>
  </si>
  <si>
    <t>A-OLK14:06</t>
  </si>
  <si>
    <t>A-OLK14:07</t>
  </si>
  <si>
    <t>A-OLK14:08</t>
  </si>
  <si>
    <t>A-OLK14:09</t>
  </si>
  <si>
    <t>A-OLK15:01</t>
  </si>
  <si>
    <t>A-OLK15:02</t>
  </si>
  <si>
    <t>A-OLK15:03</t>
  </si>
  <si>
    <t>A-OLK15:04</t>
  </si>
  <si>
    <t>A-OLK15:05</t>
  </si>
  <si>
    <t>A-OLK15:06</t>
  </si>
  <si>
    <t>A-OLK15:07</t>
  </si>
  <si>
    <t>A-OLK15:08</t>
  </si>
  <si>
    <t>A-OLK15:09</t>
  </si>
  <si>
    <t>A-OLK16:01</t>
  </si>
  <si>
    <t>A-OLK16:02</t>
  </si>
  <si>
    <t>A-OLK16:03</t>
  </si>
  <si>
    <t>A-OLK16:04</t>
  </si>
  <si>
    <t>A-OLK16:05</t>
  </si>
  <si>
    <t>A-OLK16:06</t>
  </si>
  <si>
    <t>A-OLK16:07</t>
  </si>
  <si>
    <t>A-OLK16:08</t>
  </si>
  <si>
    <t>A-OLK17:01</t>
  </si>
  <si>
    <t>A-OLK17:03</t>
  </si>
  <si>
    <t>A-OLK17:04</t>
  </si>
  <si>
    <t>A-OLK17:05</t>
  </si>
  <si>
    <t>A-OLK34:01</t>
  </si>
  <si>
    <t>A-OLK34:02</t>
  </si>
  <si>
    <t>A-OLK34:03</t>
  </si>
  <si>
    <t>A-OLK34:04</t>
  </si>
  <si>
    <t>TỔNG CỘNG</t>
  </si>
  <si>
    <t>(Kèm theo Phụ lục Hợp đồng Dịch vụ đấu giá tài sản số 27PL1/HĐ-VBAP ngày 20/12/2022 giữa Trung tâm Phát triển Quỹ đất huyện Đại Từ và Công ty Đấu giá Hợp danh Việt Bắc</t>
  </si>
  <si>
    <t>(Kèm theo Quy chế đấu giá số 601/QĐ-VBAP ngày 20/12/2022 của Công ty Đấu giá Hợp danh Việt Bắc)</t>
  </si>
  <si>
    <t>(Kèm theo Thông báo số 604/TB-VBAP ngày 21/12/2022 của Công ty đấu giá hợp danh Việt Bắc)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</si>
</sst>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-* #,##0_-;\-* #,##0_-;_-* &quot;-&quot;_-;_-@_-"/>
    <numFmt numFmtId="165" formatCode="_-* #,##0.00_-;\-* #,##0.00_-;_-* &quot;-&quot;??_-;_-@_-"/>
    <numFmt numFmtId="166" formatCode="#,##0;\(#,##0\)"/>
    <numFmt numFmtId="167" formatCode="\$#,##0\ ;\(\$#,##0\)"/>
    <numFmt numFmtId="168" formatCode="\t0.00%"/>
    <numFmt numFmtId="169" formatCode="\t#\ ??/??"/>
    <numFmt numFmtId="170" formatCode="m/d"/>
    <numFmt numFmtId="171" formatCode="&quot;ß&quot;#,##0;\-&quot;&quot;\ß&quot;&quot;#,##0"/>
    <numFmt numFmtId="172" formatCode="&quot;\&quot;#,##0;[Red]\-&quot;\&quot;#,##0"/>
    <numFmt numFmtId="173" formatCode="&quot;\&quot;#,##0.00;\-&quot;\&quot;#,##0.00"/>
    <numFmt numFmtId="174" formatCode="_(* #,##0.000_);_(* \(#,##0.000\);_(* &quot;-&quot;???_);_(@_)"/>
    <numFmt numFmtId="175" formatCode="&quot;\&quot;#,##0;\-&quot;\&quot;#,##0"/>
    <numFmt numFmtId="176" formatCode="#,##0\ &quot;DM&quot;;\-#,##0\ &quot;DM&quot;"/>
    <numFmt numFmtId="177" formatCode="0.000%"/>
    <numFmt numFmtId="178" formatCode="&quot;￥&quot;#,##0;&quot;￥&quot;\-#,##0"/>
    <numFmt numFmtId="179" formatCode="00.000"/>
    <numFmt numFmtId="180" formatCode="_-&quot;£&quot;* #,##0_-;\-&quot;£&quot;* #,##0_-;_-&quot;£&quot;* &quot;-&quot;_-;_-@_-"/>
    <numFmt numFmtId="181" formatCode="&quot;£&quot;#,##0;[Red]\-&quot;£&quot;#,##0"/>
    <numFmt numFmtId="182" formatCode="_-&quot;£&quot;* #,##0.00_-;\-&quot;£&quot;* #,##0.00_-;_-&quot;£&quot;* &quot;-&quot;??_-;_-@_-"/>
    <numFmt numFmtId="183" formatCode="0.000"/>
    <numFmt numFmtId="184" formatCode="&quot;\&quot;#,##0;[Red]&quot;\&quot;\-#,##0"/>
    <numFmt numFmtId="185" formatCode="&quot;\&quot;#,##0.00;[Red]&quot;\&quot;\-#,##0.00"/>
    <numFmt numFmtId="186" formatCode="#,##0\ &quot;F&quot;;[Red]\-#,##0\ &quot;F&quot;"/>
    <numFmt numFmtId="187" formatCode="#,##0.00\ &quot;F&quot;;\-#,##0.00\ &quot;F&quot;"/>
    <numFmt numFmtId="188" formatCode="&quot;$&quot;#,##0;[Red]\-&quot;$&quot;#,##0"/>
    <numFmt numFmtId="189" formatCode="&quot;?&quot;#,##0;&quot;?&quot;\-#,##0"/>
    <numFmt numFmtId="190" formatCode="###&quot;,&quot;0&quot;.&quot;00\ &quot;F&quot;;[Red]\-###&quot;,&quot;0&quot;.&quot;00\ &quot;F&quot;"/>
    <numFmt numFmtId="191" formatCode="#&quot;,&quot;##0.00\ &quot;F&quot;;[Red]\-#&quot;,&quot;##0.00\ &quot;F&quot;"/>
    <numFmt numFmtId="192" formatCode="###&quot;,&quot;0&quot;,&quot;00\ &quot;F&quot;;[Red]\-###&quot;,&quot;0&quot;,&quot;00\ &quot;F&quot;"/>
    <numFmt numFmtId="193" formatCode="#,##0.00\ &quot;F&quot;;[Red]\-#,##0.00\ &quot;F&quot;"/>
    <numFmt numFmtId="194" formatCode="#,##0.0"/>
  </numFmts>
  <fonts count="37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2"/>
      <name val=".VnTime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7"/>
      <name val="Small Fonts"/>
      <family val="2"/>
    </font>
    <font>
      <sz val="12"/>
      <name val="VNTime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  <charset val="136"/>
    </font>
    <font>
      <sz val="11"/>
      <name val=".VnTime"/>
      <family val="2"/>
    </font>
    <font>
      <sz val="13"/>
      <name val=".VnTime"/>
      <family val="2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¹UAAA¼"/>
      <family val="3"/>
      <charset val="129"/>
    </font>
    <font>
      <b/>
      <sz val="14"/>
      <name val=".VnTimeH"/>
      <family val="2"/>
    </font>
    <font>
      <sz val="14"/>
      <name val=".VnArial"/>
      <family val="2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9">
    <xf numFmtId="0" fontId="0" fillId="0" borderId="0"/>
    <xf numFmtId="0" fontId="3" fillId="0" borderId="0"/>
    <xf numFmtId="0" fontId="2" fillId="0" borderId="0"/>
    <xf numFmtId="179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23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6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6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6" fillId="0" borderId="0"/>
    <xf numFmtId="0" fontId="26" fillId="0" borderId="0"/>
    <xf numFmtId="37" fontId="21" fillId="0" borderId="0"/>
    <xf numFmtId="0" fontId="21" fillId="0" borderId="0"/>
    <xf numFmtId="183" fontId="3" fillId="0" borderId="0" applyFill="0" applyBorder="0" applyAlignment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5" fillId="0" borderId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/>
    <xf numFmtId="0" fontId="6" fillId="0" borderId="0" applyProtection="0"/>
    <xf numFmtId="169" fontId="3" fillId="0" borderId="0"/>
    <xf numFmtId="2" fontId="6" fillId="0" borderId="0" applyProtection="0"/>
    <xf numFmtId="38" fontId="7" fillId="2" borderId="0" applyNumberFormat="0" applyBorder="0" applyAlignment="0" applyProtection="0"/>
    <xf numFmtId="0" fontId="8" fillId="0" borderId="4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49" fontId="27" fillId="0" borderId="1">
      <alignment vertical="center"/>
    </xf>
    <xf numFmtId="0" fontId="10" fillId="0" borderId="0"/>
    <xf numFmtId="10" fontId="7" fillId="3" borderId="1" applyNumberFormat="0" applyBorder="0" applyAlignment="0" applyProtection="0"/>
    <xf numFmtId="180" fontId="3" fillId="0" borderId="5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NumberFormat="0" applyFont="0" applyFill="0" applyAlignment="0"/>
    <xf numFmtId="0" fontId="5" fillId="0" borderId="0"/>
    <xf numFmtId="37" fontId="11" fillId="0" borderId="0"/>
    <xf numFmtId="0" fontId="4" fillId="0" borderId="0"/>
    <xf numFmtId="0" fontId="4" fillId="0" borderId="0"/>
    <xf numFmtId="10" fontId="3" fillId="0" borderId="0" applyFont="0" applyFill="0" applyBorder="0" applyAlignment="0" applyProtection="0"/>
    <xf numFmtId="172" fontId="4" fillId="0" borderId="2">
      <alignment horizontal="right" vertical="center"/>
    </xf>
    <xf numFmtId="193" fontId="22" fillId="0" borderId="2">
      <alignment horizontal="right" vertical="center"/>
    </xf>
    <xf numFmtId="172" fontId="4" fillId="0" borderId="2">
      <alignment horizontal="right" vertical="center"/>
    </xf>
    <xf numFmtId="190" fontId="22" fillId="0" borderId="2">
      <alignment horizontal="right" vertical="center"/>
    </xf>
    <xf numFmtId="191" fontId="22" fillId="0" borderId="2">
      <alignment horizontal="right" vertical="center"/>
    </xf>
    <xf numFmtId="191" fontId="22" fillId="0" borderId="2">
      <alignment horizontal="right" vertical="center"/>
    </xf>
    <xf numFmtId="192" fontId="22" fillId="0" borderId="2">
      <alignment horizontal="right" vertical="center"/>
    </xf>
    <xf numFmtId="173" fontId="4" fillId="0" borderId="2">
      <alignment horizontal="center"/>
    </xf>
    <xf numFmtId="0" fontId="12" fillId="0" borderId="6"/>
    <xf numFmtId="0" fontId="6" fillId="0" borderId="7" applyProtection="0"/>
    <xf numFmtId="174" fontId="4" fillId="0" borderId="0"/>
    <xf numFmtId="175" fontId="4" fillId="0" borderId="1"/>
    <xf numFmtId="0" fontId="28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>
      <alignment vertical="center"/>
    </xf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/>
    <xf numFmtId="0" fontId="6" fillId="0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6" fillId="0" borderId="0" applyFont="0" applyFill="0" applyBorder="0" applyAlignment="0" applyProtection="0"/>
  </cellStyleXfs>
  <cellXfs count="44">
    <xf numFmtId="0" fontId="0" fillId="0" borderId="0" xfId="0"/>
    <xf numFmtId="0" fontId="31" fillId="0" borderId="0" xfId="0" applyFont="1" applyAlignment="1">
      <alignment vertical="center"/>
    </xf>
    <xf numFmtId="0" fontId="32" fillId="0" borderId="1" xfId="0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vertical="center"/>
    </xf>
    <xf numFmtId="3" fontId="31" fillId="0" borderId="0" xfId="0" applyNumberFormat="1" applyFont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3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94" fontId="33" fillId="0" borderId="1" xfId="0" applyNumberFormat="1" applyFont="1" applyBorder="1" applyAlignment="1">
      <alignment horizontal="center" vertical="center"/>
    </xf>
    <xf numFmtId="3" fontId="3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3" fontId="33" fillId="0" borderId="1" xfId="0" applyNumberFormat="1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</cellXfs>
  <cellStyles count="159">
    <cellStyle name="??" xfId="3" xr:uid="{00000000-0005-0000-0000-000000000000}"/>
    <cellStyle name="?? [0.00]_ Att. 1- Cover" xfId="4" xr:uid="{00000000-0005-0000-0000-000001000000}"/>
    <cellStyle name="?? [0]" xfId="5" xr:uid="{00000000-0005-0000-0000-000002000000}"/>
    <cellStyle name="???? [0.00]_PRODUCT DETAIL Q1" xfId="6" xr:uid="{00000000-0005-0000-0000-000003000000}"/>
    <cellStyle name="????_PRODUCT DETAIL Q1" xfId="7" xr:uid="{00000000-0005-0000-0000-000004000000}"/>
    <cellStyle name="???[0]_00Q3902REV.1" xfId="8" xr:uid="{00000000-0005-0000-0000-000005000000}"/>
    <cellStyle name="???_00Q3902REV.1" xfId="9" xr:uid="{00000000-0005-0000-0000-000006000000}"/>
    <cellStyle name="??[0]_BRE" xfId="10" xr:uid="{00000000-0005-0000-0000-000007000000}"/>
    <cellStyle name="??_ Att. 1- Cover" xfId="11" xr:uid="{00000000-0005-0000-0000-000008000000}"/>
    <cellStyle name="1" xfId="12" xr:uid="{00000000-0005-0000-0000-000009000000}"/>
    <cellStyle name="1_1. Ke - TL - Trinh (Da dieu chinh theo QD phe duyet 2951)" xfId="13" xr:uid="{00000000-0005-0000-0000-00000A000000}"/>
    <cellStyle name="1_1. PA tong Cai Dan + Bach Quang - QD phe duyet 2964" xfId="14" xr:uid="{00000000-0005-0000-0000-00000B000000}"/>
    <cellStyle name="1_1.Thien Loc (5 lo)" xfId="15" xr:uid="{00000000-0005-0000-0000-00000C000000}"/>
    <cellStyle name="1_12. Ke - TL - Trinh (Da dieu chinh theo QD phe duyet 2951)" xfId="16" xr:uid="{00000000-0005-0000-0000-00000D000000}"/>
    <cellStyle name="1_3. Phuong an KDC duong Thang Loi" xfId="17" xr:uid="{00000000-0005-0000-0000-00000E000000}"/>
    <cellStyle name="1_7. KDC (BO SUNG) - Theo QD phe duyet 1867" xfId="18" xr:uid="{00000000-0005-0000-0000-00000F000000}"/>
    <cellStyle name="1_7.Danh sach moi hop - cong bo QH, pho bien cs" xfId="19" xr:uid="{00000000-0005-0000-0000-000010000000}"/>
    <cellStyle name="1_Duong len xa Tan Quang (Hang muc duong) - Theo QD phe duyet 2109" xfId="20" xr:uid="{00000000-0005-0000-0000-000011000000}"/>
    <cellStyle name="1_Duong Thang Loi keo dai TP Song Cong" xfId="21" xr:uid="{00000000-0005-0000-0000-000012000000}"/>
    <cellStyle name="1_KCN 21,74 ha" xfId="22" xr:uid="{00000000-0005-0000-0000-000013000000}"/>
    <cellStyle name="1_KCN 21,74 ha (lam la - Da dieu chinh theo QD phe duyet so 1147i)" xfId="23" xr:uid="{00000000-0005-0000-0000-000014000000}"/>
    <cellStyle name="1_KCN 21,74 ha (lam lai - Da dieu chinh theo QD phe duyet so 1147i)" xfId="24" xr:uid="{00000000-0005-0000-0000-000015000000}"/>
    <cellStyle name="1_Mo rong Titan Hoa Hang" xfId="25" xr:uid="{00000000-0005-0000-0000-000016000000}"/>
    <cellStyle name="1_PA Mau" xfId="26" xr:uid="{00000000-0005-0000-0000-000017000000}"/>
    <cellStyle name="1_Thep An Khanh" xfId="27" xr:uid="{00000000-0005-0000-0000-000018000000}"/>
    <cellStyle name="1_Thien Loc (Ke)" xfId="28" xr:uid="{00000000-0005-0000-0000-000019000000}"/>
    <cellStyle name="1_UB phuong Luong Chau" xfId="29" xr:uid="{00000000-0005-0000-0000-00001A000000}"/>
    <cellStyle name="2" xfId="30" xr:uid="{00000000-0005-0000-0000-00001B000000}"/>
    <cellStyle name="2_1. Ke - TL - Trinh (Da dieu chinh theo QD phe duyet 2951)" xfId="31" xr:uid="{00000000-0005-0000-0000-00001C000000}"/>
    <cellStyle name="2_1. PA tong Cai Dan + Bach Quang - QD phe duyet 2964" xfId="32" xr:uid="{00000000-0005-0000-0000-00001D000000}"/>
    <cellStyle name="2_1.Thien Loc (5 lo)" xfId="33" xr:uid="{00000000-0005-0000-0000-00001E000000}"/>
    <cellStyle name="2_12. Ke - TL - Trinh (Da dieu chinh theo QD phe duyet 2951)" xfId="34" xr:uid="{00000000-0005-0000-0000-00001F000000}"/>
    <cellStyle name="2_3. Phuong an KDC duong Thang Loi" xfId="35" xr:uid="{00000000-0005-0000-0000-000020000000}"/>
    <cellStyle name="2_7. KDC (BO SUNG) - Theo QD phe duyet 1867" xfId="36" xr:uid="{00000000-0005-0000-0000-000021000000}"/>
    <cellStyle name="2_7.Danh sach moi hop - cong bo QH, pho bien cs" xfId="37" xr:uid="{00000000-0005-0000-0000-000022000000}"/>
    <cellStyle name="2_Duong len xa Tan Quang (Hang muc duong) - Theo QD phe duyet 2109" xfId="38" xr:uid="{00000000-0005-0000-0000-000023000000}"/>
    <cellStyle name="2_Duong Thang Loi keo dai TP Song Cong" xfId="39" xr:uid="{00000000-0005-0000-0000-000024000000}"/>
    <cellStyle name="2_KCN 21,74 ha" xfId="40" xr:uid="{00000000-0005-0000-0000-000025000000}"/>
    <cellStyle name="2_KCN 21,74 ha (lam la - Da dieu chinh theo QD phe duyet so 1147i)" xfId="41" xr:uid="{00000000-0005-0000-0000-000026000000}"/>
    <cellStyle name="2_KCN 21,74 ha (lam lai - Da dieu chinh theo QD phe duyet so 1147i)" xfId="42" xr:uid="{00000000-0005-0000-0000-000027000000}"/>
    <cellStyle name="2_Mo rong Titan Hoa Hang" xfId="43" xr:uid="{00000000-0005-0000-0000-000028000000}"/>
    <cellStyle name="2_PA Mau" xfId="44" xr:uid="{00000000-0005-0000-0000-000029000000}"/>
    <cellStyle name="2_Thep An Khanh" xfId="45" xr:uid="{00000000-0005-0000-0000-00002A000000}"/>
    <cellStyle name="2_Thien Loc (Ke)" xfId="46" xr:uid="{00000000-0005-0000-0000-00002B000000}"/>
    <cellStyle name="2_UB phuong Luong Chau" xfId="47" xr:uid="{00000000-0005-0000-0000-00002C000000}"/>
    <cellStyle name="3" xfId="48" xr:uid="{00000000-0005-0000-0000-00002D000000}"/>
    <cellStyle name="3_1. Ke - TL - Trinh (Da dieu chinh theo QD phe duyet 2951)" xfId="49" xr:uid="{00000000-0005-0000-0000-00002E000000}"/>
    <cellStyle name="3_1. PA tong Cai Dan + Bach Quang - QD phe duyet 2964" xfId="50" xr:uid="{00000000-0005-0000-0000-00002F000000}"/>
    <cellStyle name="3_1.Thien Loc (5 lo)" xfId="51" xr:uid="{00000000-0005-0000-0000-000030000000}"/>
    <cellStyle name="3_12. Ke - TL - Trinh (Da dieu chinh theo QD phe duyet 2951)" xfId="52" xr:uid="{00000000-0005-0000-0000-000031000000}"/>
    <cellStyle name="3_3. Phuong an KDC duong Thang Loi" xfId="53" xr:uid="{00000000-0005-0000-0000-000032000000}"/>
    <cellStyle name="3_7. KDC (BO SUNG) - Theo QD phe duyet 1867" xfId="54" xr:uid="{00000000-0005-0000-0000-000033000000}"/>
    <cellStyle name="3_7.Danh sach moi hop - cong bo QH, pho bien cs" xfId="55" xr:uid="{00000000-0005-0000-0000-000034000000}"/>
    <cellStyle name="3_Duong len xa Tan Quang (Hang muc duong) - Theo QD phe duyet 2109" xfId="56" xr:uid="{00000000-0005-0000-0000-000035000000}"/>
    <cellStyle name="3_Duong Thang Loi keo dai TP Song Cong" xfId="57" xr:uid="{00000000-0005-0000-0000-000036000000}"/>
    <cellStyle name="3_KCN 21,74 ha" xfId="58" xr:uid="{00000000-0005-0000-0000-000037000000}"/>
    <cellStyle name="3_KCN 21,74 ha (lam la - Da dieu chinh theo QD phe duyet so 1147i)" xfId="59" xr:uid="{00000000-0005-0000-0000-000038000000}"/>
    <cellStyle name="3_KCN 21,74 ha (lam lai - Da dieu chinh theo QD phe duyet so 1147i)" xfId="60" xr:uid="{00000000-0005-0000-0000-000039000000}"/>
    <cellStyle name="3_Mo rong Titan Hoa Hang" xfId="61" xr:uid="{00000000-0005-0000-0000-00003A000000}"/>
    <cellStyle name="3_PA Mau" xfId="62" xr:uid="{00000000-0005-0000-0000-00003B000000}"/>
    <cellStyle name="3_Thep An Khanh" xfId="63" xr:uid="{00000000-0005-0000-0000-00003C000000}"/>
    <cellStyle name="3_Thien Loc (Ke)" xfId="64" xr:uid="{00000000-0005-0000-0000-00003D000000}"/>
    <cellStyle name="3_UB phuong Luong Chau" xfId="65" xr:uid="{00000000-0005-0000-0000-00003E000000}"/>
    <cellStyle name="4" xfId="66" xr:uid="{00000000-0005-0000-0000-00003F000000}"/>
    <cellStyle name="4_1. Ke - TL - Trinh (Da dieu chinh theo QD phe duyet 2951)" xfId="67" xr:uid="{00000000-0005-0000-0000-000040000000}"/>
    <cellStyle name="4_1. PA tong Cai Dan + Bach Quang - QD phe duyet 2964" xfId="68" xr:uid="{00000000-0005-0000-0000-000041000000}"/>
    <cellStyle name="4_1.Thien Loc (5 lo)" xfId="69" xr:uid="{00000000-0005-0000-0000-000042000000}"/>
    <cellStyle name="4_12. Ke - TL - Trinh (Da dieu chinh theo QD phe duyet 2951)" xfId="70" xr:uid="{00000000-0005-0000-0000-000043000000}"/>
    <cellStyle name="4_3. Phuong an KDC duong Thang Loi" xfId="71" xr:uid="{00000000-0005-0000-0000-000044000000}"/>
    <cellStyle name="4_7. KDC (BO SUNG) - Theo QD phe duyet 1867" xfId="72" xr:uid="{00000000-0005-0000-0000-000045000000}"/>
    <cellStyle name="4_7.Danh sach moi hop - cong bo QH, pho bien cs" xfId="73" xr:uid="{00000000-0005-0000-0000-000046000000}"/>
    <cellStyle name="4_Duong len xa Tan Quang (Hang muc duong) - Theo QD phe duyet 2109" xfId="74" xr:uid="{00000000-0005-0000-0000-000047000000}"/>
    <cellStyle name="4_Duong Thang Loi keo dai TP Song Cong" xfId="75" xr:uid="{00000000-0005-0000-0000-000048000000}"/>
    <cellStyle name="4_KCN 21,74 ha" xfId="76" xr:uid="{00000000-0005-0000-0000-000049000000}"/>
    <cellStyle name="4_KCN 21,74 ha (lam la - Da dieu chinh theo QD phe duyet so 1147i)" xfId="77" xr:uid="{00000000-0005-0000-0000-00004A000000}"/>
    <cellStyle name="4_KCN 21,74 ha (lam lai - Da dieu chinh theo QD phe duyet so 1147i)" xfId="78" xr:uid="{00000000-0005-0000-0000-00004B000000}"/>
    <cellStyle name="4_Mo rong Titan Hoa Hang" xfId="79" xr:uid="{00000000-0005-0000-0000-00004C000000}"/>
    <cellStyle name="4_PA Mau" xfId="80" xr:uid="{00000000-0005-0000-0000-00004D000000}"/>
    <cellStyle name="4_Thep An Khanh" xfId="81" xr:uid="{00000000-0005-0000-0000-00004E000000}"/>
    <cellStyle name="4_Thien Loc (Ke)" xfId="82" xr:uid="{00000000-0005-0000-0000-00004F000000}"/>
    <cellStyle name="4_UB phuong Luong Chau" xfId="83" xr:uid="{00000000-0005-0000-0000-000050000000}"/>
    <cellStyle name="AeE­ [0]_INQUIRY ¿µ¾÷AßAø " xfId="84" xr:uid="{00000000-0005-0000-0000-000051000000}"/>
    <cellStyle name="ÅëÈ­ [0]_S" xfId="85" xr:uid="{00000000-0005-0000-0000-000052000000}"/>
    <cellStyle name="AeE­_INQUIRY ¿µ¾÷AßAø " xfId="86" xr:uid="{00000000-0005-0000-0000-000053000000}"/>
    <cellStyle name="ÅëÈ­_S" xfId="87" xr:uid="{00000000-0005-0000-0000-000054000000}"/>
    <cellStyle name="AÞ¸¶ [0]_INQUIRY ¿?¾÷AßAø " xfId="88" xr:uid="{00000000-0005-0000-0000-000055000000}"/>
    <cellStyle name="ÄÞ¸¶ [0]_S" xfId="89" xr:uid="{00000000-0005-0000-0000-000056000000}"/>
    <cellStyle name="AÞ¸¶_INQUIRY ¿?¾÷AßAø " xfId="90" xr:uid="{00000000-0005-0000-0000-000057000000}"/>
    <cellStyle name="ÄÞ¸¶_S" xfId="91" xr:uid="{00000000-0005-0000-0000-000058000000}"/>
    <cellStyle name="C?AØ_¿?¾÷CoE² " xfId="92" xr:uid="{00000000-0005-0000-0000-000059000000}"/>
    <cellStyle name="C￥AØ_¿μ¾÷CoE² " xfId="93" xr:uid="{00000000-0005-0000-0000-00005A000000}"/>
    <cellStyle name="Ç¥ÁØ_S" xfId="94" xr:uid="{00000000-0005-0000-0000-00005B000000}"/>
    <cellStyle name="C￥AØ_Sheet1_¿μ¾÷CoE² " xfId="95" xr:uid="{00000000-0005-0000-0000-00005C000000}"/>
    <cellStyle name="Calc Currency (0)" xfId="96" xr:uid="{00000000-0005-0000-0000-00005D000000}"/>
    <cellStyle name="Comma 2" xfId="98" xr:uid="{00000000-0005-0000-0000-00005E000000}"/>
    <cellStyle name="Comma 3" xfId="97" xr:uid="{00000000-0005-0000-0000-00005F000000}"/>
    <cellStyle name="Comma 4" xfId="99" xr:uid="{00000000-0005-0000-0000-000060000000}"/>
    <cellStyle name="comma zerodec" xfId="100" xr:uid="{00000000-0005-0000-0000-000061000000}"/>
    <cellStyle name="Comma0" xfId="101" xr:uid="{00000000-0005-0000-0000-000062000000}"/>
    <cellStyle name="Currency0" xfId="102" xr:uid="{00000000-0005-0000-0000-000063000000}"/>
    <cellStyle name="Currency1" xfId="103" xr:uid="{00000000-0005-0000-0000-000064000000}"/>
    <cellStyle name="Date" xfId="104" xr:uid="{00000000-0005-0000-0000-000065000000}"/>
    <cellStyle name="Dollar (zero dec)" xfId="105" xr:uid="{00000000-0005-0000-0000-000066000000}"/>
    <cellStyle name="Fixed" xfId="106" xr:uid="{00000000-0005-0000-0000-000067000000}"/>
    <cellStyle name="Grey" xfId="107" xr:uid="{00000000-0005-0000-0000-000068000000}"/>
    <cellStyle name="Header1" xfId="108" xr:uid="{00000000-0005-0000-0000-000069000000}"/>
    <cellStyle name="Header2" xfId="109" xr:uid="{00000000-0005-0000-0000-00006A000000}"/>
    <cellStyle name="Heading 1 2" xfId="110" xr:uid="{00000000-0005-0000-0000-00006B000000}"/>
    <cellStyle name="Heading 2 2" xfId="111" xr:uid="{00000000-0005-0000-0000-00006C000000}"/>
    <cellStyle name="HEADING1" xfId="112" xr:uid="{00000000-0005-0000-0000-00006D000000}"/>
    <cellStyle name="HEADING2" xfId="113" xr:uid="{00000000-0005-0000-0000-00006E000000}"/>
    <cellStyle name="Hoa-Scholl" xfId="114" xr:uid="{00000000-0005-0000-0000-00006F000000}"/>
    <cellStyle name="Input [yellow]" xfId="116" xr:uid="{00000000-0005-0000-0000-000070000000}"/>
    <cellStyle name="Input 2" xfId="115" xr:uid="{00000000-0005-0000-0000-000071000000}"/>
    <cellStyle name="moi" xfId="117" xr:uid="{00000000-0005-0000-0000-000072000000}"/>
    <cellStyle name="Monétaire [0]_TARIFFS DB" xfId="118" xr:uid="{00000000-0005-0000-0000-000073000000}"/>
    <cellStyle name="Monétaire_TARIFFS DB" xfId="119" xr:uid="{00000000-0005-0000-0000-000074000000}"/>
    <cellStyle name="n" xfId="120" xr:uid="{00000000-0005-0000-0000-000075000000}"/>
    <cellStyle name="New Times Roman" xfId="121" xr:uid="{00000000-0005-0000-0000-000076000000}"/>
    <cellStyle name="no dec" xfId="122" xr:uid="{00000000-0005-0000-0000-000077000000}"/>
    <cellStyle name="Normal" xfId="0" builtinId="0"/>
    <cellStyle name="Normal - Style1" xfId="123" xr:uid="{00000000-0005-0000-0000-000079000000}"/>
    <cellStyle name="Normal 2" xfId="124" xr:uid="{00000000-0005-0000-0000-00007A000000}"/>
    <cellStyle name="Normal 3" xfId="1" xr:uid="{00000000-0005-0000-0000-00007B000000}"/>
    <cellStyle name="Normal 4" xfId="2" xr:uid="{00000000-0005-0000-0000-00007C000000}"/>
    <cellStyle name="Percent [2]" xfId="125" xr:uid="{00000000-0005-0000-0000-00007D000000}"/>
    <cellStyle name="T" xfId="126" xr:uid="{00000000-0005-0000-0000-00007E000000}"/>
    <cellStyle name="T_Book1" xfId="127" xr:uid="{00000000-0005-0000-0000-00007F000000}"/>
    <cellStyle name="T_Book1_1" xfId="128" xr:uid="{00000000-0005-0000-0000-000080000000}"/>
    <cellStyle name="T_Du thao trung doan 209" xfId="129" xr:uid="{00000000-0005-0000-0000-000081000000}"/>
    <cellStyle name="T_May tron be tong" xfId="130" xr:uid="{00000000-0005-0000-0000-000082000000}"/>
    <cellStyle name="T_TH KL 192" xfId="131" xr:uid="{00000000-0005-0000-0000-000083000000}"/>
    <cellStyle name="T_Th¸ng 01" xfId="132" xr:uid="{00000000-0005-0000-0000-000084000000}"/>
    <cellStyle name="Total 2" xfId="135" xr:uid="{00000000-0005-0000-0000-000087000000}"/>
    <cellStyle name="th" xfId="133" xr:uid="{00000000-0005-0000-0000-000085000000}"/>
    <cellStyle name="þ_x001d_ð¤_x000c_¯þ_x0014__x000d_¨þU_x0001_À_x0004_ _x0015__x000f__x0001__x0001_" xfId="134" xr:uid="{00000000-0005-0000-0000-000086000000}"/>
    <cellStyle name="viet" xfId="136" xr:uid="{00000000-0005-0000-0000-000088000000}"/>
    <cellStyle name="viet2" xfId="137" xr:uid="{00000000-0005-0000-0000-000089000000}"/>
    <cellStyle name="xuan" xfId="138" xr:uid="{00000000-0005-0000-0000-00008A000000}"/>
    <cellStyle name=" [0.00]_ Att. 1- Cover" xfId="139" xr:uid="{00000000-0005-0000-0000-00008B000000}"/>
    <cellStyle name="_ Att. 1- Cover" xfId="140" xr:uid="{00000000-0005-0000-0000-00008C000000}"/>
    <cellStyle name="?_ Att. 1- Cover" xfId="141" xr:uid="{00000000-0005-0000-0000-00008D000000}"/>
    <cellStyle name="똿뗦먛귟 [0.00]_PRODUCT DETAIL Q1" xfId="142" xr:uid="{00000000-0005-0000-0000-00008E000000}"/>
    <cellStyle name="똿뗦먛귟_PRODUCT DETAIL Q1" xfId="143" xr:uid="{00000000-0005-0000-0000-00008F000000}"/>
    <cellStyle name="믅됞 [0.00]_PRODUCT DETAIL Q1" xfId="144" xr:uid="{00000000-0005-0000-0000-000090000000}"/>
    <cellStyle name="믅됞_PRODUCT DETAIL Q1" xfId="145" xr:uid="{00000000-0005-0000-0000-000091000000}"/>
    <cellStyle name="백분율_95" xfId="146" xr:uid="{00000000-0005-0000-0000-000092000000}"/>
    <cellStyle name="뷭?_BOOKSHIP" xfId="147" xr:uid="{00000000-0005-0000-0000-000093000000}"/>
    <cellStyle name="콤마 [0]_1202" xfId="148" xr:uid="{00000000-0005-0000-0000-000094000000}"/>
    <cellStyle name="콤마_1202" xfId="149" xr:uid="{00000000-0005-0000-0000-000095000000}"/>
    <cellStyle name="통화 [0]_1202" xfId="150" xr:uid="{00000000-0005-0000-0000-000096000000}"/>
    <cellStyle name="통화_1202" xfId="151" xr:uid="{00000000-0005-0000-0000-000097000000}"/>
    <cellStyle name="표준_(정보부문)월별인원계획" xfId="152" xr:uid="{00000000-0005-0000-0000-000098000000}"/>
    <cellStyle name="一般_00Q3902REV.1" xfId="153" xr:uid="{00000000-0005-0000-0000-000099000000}"/>
    <cellStyle name="千分位[0]_00Q3902REV.1" xfId="154" xr:uid="{00000000-0005-0000-0000-00009A000000}"/>
    <cellStyle name="千分位_00Q3902REV.1" xfId="155" xr:uid="{00000000-0005-0000-0000-00009B000000}"/>
    <cellStyle name="貨幣 [0]_00Q3902REV.1" xfId="156" xr:uid="{00000000-0005-0000-0000-00009C000000}"/>
    <cellStyle name="貨幣[0]_BRE" xfId="157" xr:uid="{00000000-0005-0000-0000-00009D000000}"/>
    <cellStyle name="貨幣_00Q3902REV.1" xfId="158" xr:uid="{00000000-0005-0000-0000-00009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2B632-8769-48D6-A29A-D9710564F341}">
  <dimension ref="A1:K120"/>
  <sheetViews>
    <sheetView tabSelected="1" view="pageBreakPreview" zoomScaleNormal="85" zoomScaleSheetLayoutView="100" workbookViewId="0">
      <selection activeCell="J9" sqref="J9"/>
    </sheetView>
  </sheetViews>
  <sheetFormatPr defaultColWidth="9" defaultRowHeight="13.8"/>
  <cols>
    <col min="1" max="1" width="5.109375" style="7" bestFit="1" customWidth="1"/>
    <col min="2" max="2" width="12.88671875" style="7" bestFit="1" customWidth="1"/>
    <col min="3" max="3" width="12.77734375" style="7" bestFit="1" customWidth="1"/>
    <col min="4" max="4" width="9.44140625" style="7" bestFit="1" customWidth="1"/>
    <col min="5" max="5" width="26.5546875" style="1" customWidth="1"/>
    <col min="6" max="6" width="11.109375" style="8" bestFit="1" customWidth="1"/>
    <col min="7" max="7" width="15.109375" style="8" bestFit="1" customWidth="1"/>
    <col min="8" max="8" width="11" style="8" bestFit="1" customWidth="1"/>
    <col min="9" max="9" width="15.5546875" style="8" bestFit="1" customWidth="1"/>
    <col min="10" max="10" width="13.44140625" style="8" bestFit="1" customWidth="1"/>
    <col min="11" max="11" width="15.88671875" style="9" customWidth="1"/>
    <col min="12" max="12" width="9" style="1"/>
    <col min="13" max="13" width="15.109375" style="1" bestFit="1" customWidth="1"/>
    <col min="14" max="16384" width="9" style="1"/>
  </cols>
  <sheetData>
    <row r="1" spans="1:11" ht="26.4" customHeight="1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7.200000000000003" hidden="1" customHeight="1">
      <c r="A2" s="40" t="s">
        <v>247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0.6" hidden="1" customHeight="1">
      <c r="A3" s="40" t="s">
        <v>143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30.6" customHeight="1">
      <c r="A4" s="41" t="s">
        <v>249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46.8">
      <c r="A5" s="2" t="s">
        <v>0</v>
      </c>
      <c r="B5" s="2" t="s">
        <v>6</v>
      </c>
      <c r="C5" s="6" t="s">
        <v>7</v>
      </c>
      <c r="D5" s="6" t="s">
        <v>2</v>
      </c>
      <c r="E5" s="2" t="s">
        <v>8</v>
      </c>
      <c r="F5" s="3" t="s">
        <v>1</v>
      </c>
      <c r="G5" s="3" t="s">
        <v>138</v>
      </c>
      <c r="H5" s="3" t="s">
        <v>139</v>
      </c>
      <c r="I5" s="3" t="s">
        <v>140</v>
      </c>
      <c r="J5" s="3" t="s">
        <v>141</v>
      </c>
      <c r="K5" s="3" t="s">
        <v>3</v>
      </c>
    </row>
    <row r="6" spans="1:11" ht="27" customHeight="1">
      <c r="A6" s="21">
        <v>1</v>
      </c>
      <c r="B6" s="29" t="s">
        <v>16</v>
      </c>
      <c r="C6" s="14" t="s">
        <v>145</v>
      </c>
      <c r="D6" s="14">
        <v>100</v>
      </c>
      <c r="E6" s="32" t="s">
        <v>17</v>
      </c>
      <c r="F6" s="10">
        <v>10000000</v>
      </c>
      <c r="G6" s="10">
        <f>F6*D6</f>
        <v>1000000000</v>
      </c>
      <c r="H6" s="10">
        <v>500000</v>
      </c>
      <c r="I6" s="10">
        <f>G6*0.2</f>
        <v>200000000</v>
      </c>
      <c r="J6" s="10">
        <v>500000</v>
      </c>
      <c r="K6" s="11"/>
    </row>
    <row r="7" spans="1:11" ht="27.6" customHeight="1">
      <c r="A7" s="21">
        <v>2</v>
      </c>
      <c r="B7" s="29"/>
      <c r="C7" s="14" t="s">
        <v>146</v>
      </c>
      <c r="D7" s="14">
        <v>100</v>
      </c>
      <c r="E7" s="32"/>
      <c r="F7" s="10">
        <v>10000000</v>
      </c>
      <c r="G7" s="10">
        <f t="shared" ref="G7:G70" si="0">F7*D7</f>
        <v>1000000000</v>
      </c>
      <c r="H7" s="10">
        <v>500000</v>
      </c>
      <c r="I7" s="10">
        <f t="shared" ref="I7:I70" si="1">G7*0.2</f>
        <v>200000000</v>
      </c>
      <c r="J7" s="10">
        <v>500000</v>
      </c>
      <c r="K7" s="11"/>
    </row>
    <row r="8" spans="1:11" ht="27.6">
      <c r="A8" s="21">
        <v>3</v>
      </c>
      <c r="B8" s="29"/>
      <c r="C8" s="14" t="s">
        <v>147</v>
      </c>
      <c r="D8" s="14">
        <v>100</v>
      </c>
      <c r="E8" s="32"/>
      <c r="F8" s="10">
        <v>10500000</v>
      </c>
      <c r="G8" s="10">
        <f t="shared" si="0"/>
        <v>1050000000</v>
      </c>
      <c r="H8" s="10">
        <v>500000</v>
      </c>
      <c r="I8" s="10">
        <f t="shared" si="1"/>
        <v>210000000</v>
      </c>
      <c r="J8" s="10">
        <v>500000</v>
      </c>
      <c r="K8" s="12" t="s">
        <v>15</v>
      </c>
    </row>
    <row r="9" spans="1:11" ht="27.6">
      <c r="A9" s="21">
        <v>4</v>
      </c>
      <c r="B9" s="34" t="s">
        <v>9</v>
      </c>
      <c r="C9" s="14" t="s">
        <v>148</v>
      </c>
      <c r="D9" s="14">
        <v>110</v>
      </c>
      <c r="E9" s="32" t="s">
        <v>10</v>
      </c>
      <c r="F9" s="10">
        <v>10500000</v>
      </c>
      <c r="G9" s="10">
        <f t="shared" si="0"/>
        <v>1155000000</v>
      </c>
      <c r="H9" s="10">
        <v>500000</v>
      </c>
      <c r="I9" s="10">
        <f t="shared" si="1"/>
        <v>231000000</v>
      </c>
      <c r="J9" s="10">
        <v>500000</v>
      </c>
      <c r="K9" s="12" t="s">
        <v>15</v>
      </c>
    </row>
    <row r="10" spans="1:11" ht="24.6" customHeight="1">
      <c r="A10" s="21">
        <v>5</v>
      </c>
      <c r="B10" s="35"/>
      <c r="C10" s="14" t="s">
        <v>149</v>
      </c>
      <c r="D10" s="14">
        <v>100</v>
      </c>
      <c r="E10" s="32"/>
      <c r="F10" s="10">
        <v>10000000</v>
      </c>
      <c r="G10" s="10">
        <f t="shared" si="0"/>
        <v>1000000000</v>
      </c>
      <c r="H10" s="10">
        <v>500000</v>
      </c>
      <c r="I10" s="10">
        <f t="shared" si="1"/>
        <v>200000000</v>
      </c>
      <c r="J10" s="10">
        <v>500000</v>
      </c>
      <c r="K10" s="11"/>
    </row>
    <row r="11" spans="1:11" ht="27.6" customHeight="1">
      <c r="A11" s="21">
        <v>6</v>
      </c>
      <c r="B11" s="36"/>
      <c r="C11" s="14" t="s">
        <v>150</v>
      </c>
      <c r="D11" s="14">
        <v>100</v>
      </c>
      <c r="E11" s="32"/>
      <c r="F11" s="10">
        <v>10000000</v>
      </c>
      <c r="G11" s="10">
        <f t="shared" si="0"/>
        <v>1000000000</v>
      </c>
      <c r="H11" s="10">
        <v>500000</v>
      </c>
      <c r="I11" s="10">
        <f t="shared" si="1"/>
        <v>200000000</v>
      </c>
      <c r="J11" s="10">
        <v>500000</v>
      </c>
      <c r="K11" s="11"/>
    </row>
    <row r="12" spans="1:11" ht="27.6">
      <c r="A12" s="21">
        <v>7</v>
      </c>
      <c r="B12" s="34" t="s">
        <v>11</v>
      </c>
      <c r="C12" s="14" t="s">
        <v>151</v>
      </c>
      <c r="D12" s="14">
        <v>110</v>
      </c>
      <c r="E12" s="32" t="s">
        <v>10</v>
      </c>
      <c r="F12" s="10">
        <v>10500000</v>
      </c>
      <c r="G12" s="10">
        <f t="shared" si="0"/>
        <v>1155000000</v>
      </c>
      <c r="H12" s="10">
        <v>500000</v>
      </c>
      <c r="I12" s="10">
        <f t="shared" si="1"/>
        <v>231000000</v>
      </c>
      <c r="J12" s="10">
        <v>500000</v>
      </c>
      <c r="K12" s="12" t="s">
        <v>15</v>
      </c>
    </row>
    <row r="13" spans="1:11" ht="19.2" customHeight="1">
      <c r="A13" s="21">
        <v>8</v>
      </c>
      <c r="B13" s="35"/>
      <c r="C13" s="14" t="s">
        <v>152</v>
      </c>
      <c r="D13" s="14">
        <v>100</v>
      </c>
      <c r="E13" s="32"/>
      <c r="F13" s="10">
        <v>10000000</v>
      </c>
      <c r="G13" s="10">
        <f t="shared" si="0"/>
        <v>1000000000</v>
      </c>
      <c r="H13" s="10">
        <v>500000</v>
      </c>
      <c r="I13" s="10">
        <f t="shared" si="1"/>
        <v>200000000</v>
      </c>
      <c r="J13" s="10">
        <v>500000</v>
      </c>
      <c r="K13" s="11"/>
    </row>
    <row r="14" spans="1:11" ht="18" customHeight="1">
      <c r="A14" s="21">
        <v>9</v>
      </c>
      <c r="B14" s="35"/>
      <c r="C14" s="14" t="s">
        <v>153</v>
      </c>
      <c r="D14" s="14">
        <v>100</v>
      </c>
      <c r="E14" s="32"/>
      <c r="F14" s="10">
        <v>10000000</v>
      </c>
      <c r="G14" s="10">
        <f t="shared" si="0"/>
        <v>1000000000</v>
      </c>
      <c r="H14" s="10">
        <v>500000</v>
      </c>
      <c r="I14" s="10">
        <f t="shared" si="1"/>
        <v>200000000</v>
      </c>
      <c r="J14" s="10">
        <v>500000</v>
      </c>
      <c r="K14" s="11"/>
    </row>
    <row r="15" spans="1:11" ht="18" customHeight="1">
      <c r="A15" s="21">
        <v>10</v>
      </c>
      <c r="B15" s="35"/>
      <c r="C15" s="14" t="s">
        <v>154</v>
      </c>
      <c r="D15" s="14">
        <v>100</v>
      </c>
      <c r="E15" s="32"/>
      <c r="F15" s="10">
        <v>10000000</v>
      </c>
      <c r="G15" s="10">
        <f t="shared" si="0"/>
        <v>1000000000</v>
      </c>
      <c r="H15" s="10">
        <v>500000</v>
      </c>
      <c r="I15" s="10">
        <f t="shared" si="1"/>
        <v>200000000</v>
      </c>
      <c r="J15" s="10">
        <v>500000</v>
      </c>
      <c r="K15" s="11"/>
    </row>
    <row r="16" spans="1:11" ht="19.2" customHeight="1">
      <c r="A16" s="21">
        <v>11</v>
      </c>
      <c r="B16" s="35"/>
      <c r="C16" s="14" t="s">
        <v>155</v>
      </c>
      <c r="D16" s="14">
        <v>100</v>
      </c>
      <c r="E16" s="32"/>
      <c r="F16" s="10">
        <v>10000000</v>
      </c>
      <c r="G16" s="10">
        <f t="shared" si="0"/>
        <v>1000000000</v>
      </c>
      <c r="H16" s="10">
        <v>500000</v>
      </c>
      <c r="I16" s="10">
        <f t="shared" si="1"/>
        <v>200000000</v>
      </c>
      <c r="J16" s="10">
        <v>500000</v>
      </c>
      <c r="K16" s="11"/>
    </row>
    <row r="17" spans="1:11" ht="18" customHeight="1">
      <c r="A17" s="21">
        <v>12</v>
      </c>
      <c r="B17" s="35"/>
      <c r="C17" s="14" t="s">
        <v>156</v>
      </c>
      <c r="D17" s="14">
        <v>100</v>
      </c>
      <c r="E17" s="32"/>
      <c r="F17" s="10">
        <v>10000000</v>
      </c>
      <c r="G17" s="10">
        <f t="shared" si="0"/>
        <v>1000000000</v>
      </c>
      <c r="H17" s="10">
        <v>500000</v>
      </c>
      <c r="I17" s="10">
        <f t="shared" si="1"/>
        <v>200000000</v>
      </c>
      <c r="J17" s="10">
        <v>500000</v>
      </c>
      <c r="K17" s="11"/>
    </row>
    <row r="18" spans="1:11" ht="19.2" customHeight="1">
      <c r="A18" s="21">
        <v>13</v>
      </c>
      <c r="B18" s="35"/>
      <c r="C18" s="14" t="s">
        <v>157</v>
      </c>
      <c r="D18" s="14">
        <v>100</v>
      </c>
      <c r="E18" s="32"/>
      <c r="F18" s="10">
        <v>10000000</v>
      </c>
      <c r="G18" s="10">
        <f t="shared" si="0"/>
        <v>1000000000</v>
      </c>
      <c r="H18" s="10">
        <v>500000</v>
      </c>
      <c r="I18" s="10">
        <f t="shared" si="1"/>
        <v>200000000</v>
      </c>
      <c r="J18" s="10">
        <v>500000</v>
      </c>
      <c r="K18" s="11"/>
    </row>
    <row r="19" spans="1:11" ht="27.6">
      <c r="A19" s="21">
        <v>14</v>
      </c>
      <c r="B19" s="36"/>
      <c r="C19" s="14" t="s">
        <v>12</v>
      </c>
      <c r="D19" s="14">
        <v>110</v>
      </c>
      <c r="E19" s="32"/>
      <c r="F19" s="10">
        <v>10500000</v>
      </c>
      <c r="G19" s="10">
        <f t="shared" si="0"/>
        <v>1155000000</v>
      </c>
      <c r="H19" s="10">
        <v>500000</v>
      </c>
      <c r="I19" s="10">
        <f t="shared" si="1"/>
        <v>231000000</v>
      </c>
      <c r="J19" s="10">
        <v>500000</v>
      </c>
      <c r="K19" s="12" t="s">
        <v>15</v>
      </c>
    </row>
    <row r="20" spans="1:11" ht="19.2" customHeight="1">
      <c r="A20" s="21">
        <v>15</v>
      </c>
      <c r="B20" s="34" t="s">
        <v>13</v>
      </c>
      <c r="C20" s="14" t="s">
        <v>158</v>
      </c>
      <c r="D20" s="14">
        <v>95</v>
      </c>
      <c r="E20" s="30" t="s">
        <v>10</v>
      </c>
      <c r="F20" s="10">
        <v>10000000</v>
      </c>
      <c r="G20" s="10">
        <f t="shared" si="0"/>
        <v>950000000</v>
      </c>
      <c r="H20" s="10">
        <v>500000</v>
      </c>
      <c r="I20" s="10">
        <f t="shared" si="1"/>
        <v>190000000</v>
      </c>
      <c r="J20" s="10">
        <v>500000</v>
      </c>
      <c r="K20" s="11"/>
    </row>
    <row r="21" spans="1:11" ht="18.600000000000001" customHeight="1">
      <c r="A21" s="21">
        <v>16</v>
      </c>
      <c r="B21" s="35"/>
      <c r="C21" s="14" t="s">
        <v>159</v>
      </c>
      <c r="D21" s="14">
        <v>95</v>
      </c>
      <c r="E21" s="31"/>
      <c r="F21" s="10">
        <v>10000000</v>
      </c>
      <c r="G21" s="10">
        <f t="shared" si="0"/>
        <v>950000000</v>
      </c>
      <c r="H21" s="10">
        <v>500000</v>
      </c>
      <c r="I21" s="10">
        <f t="shared" si="1"/>
        <v>190000000</v>
      </c>
      <c r="J21" s="10">
        <v>500000</v>
      </c>
      <c r="K21" s="11"/>
    </row>
    <row r="22" spans="1:11" ht="19.2" customHeight="1">
      <c r="A22" s="21">
        <v>17</v>
      </c>
      <c r="B22" s="35"/>
      <c r="C22" s="14" t="s">
        <v>160</v>
      </c>
      <c r="D22" s="14">
        <v>95</v>
      </c>
      <c r="E22" s="31"/>
      <c r="F22" s="10">
        <v>10000000</v>
      </c>
      <c r="G22" s="10">
        <f t="shared" si="0"/>
        <v>950000000</v>
      </c>
      <c r="H22" s="10">
        <v>500000</v>
      </c>
      <c r="I22" s="10">
        <f t="shared" si="1"/>
        <v>190000000</v>
      </c>
      <c r="J22" s="10">
        <v>500000</v>
      </c>
      <c r="K22" s="11"/>
    </row>
    <row r="23" spans="1:11" ht="32.4" customHeight="1">
      <c r="A23" s="21">
        <v>18</v>
      </c>
      <c r="B23" s="36"/>
      <c r="C23" s="14" t="s">
        <v>161</v>
      </c>
      <c r="D23" s="14">
        <v>95</v>
      </c>
      <c r="E23" s="38"/>
      <c r="F23" s="10">
        <v>10500000</v>
      </c>
      <c r="G23" s="10">
        <f t="shared" si="0"/>
        <v>997500000</v>
      </c>
      <c r="H23" s="10">
        <v>500000</v>
      </c>
      <c r="I23" s="10">
        <f t="shared" si="1"/>
        <v>199500000</v>
      </c>
      <c r="J23" s="10">
        <v>500000</v>
      </c>
      <c r="K23" s="12" t="s">
        <v>15</v>
      </c>
    </row>
    <row r="24" spans="1:11" ht="27.6">
      <c r="A24" s="21">
        <v>19</v>
      </c>
      <c r="B24" s="29" t="s">
        <v>14</v>
      </c>
      <c r="C24" s="14" t="s">
        <v>162</v>
      </c>
      <c r="D24" s="14">
        <v>95</v>
      </c>
      <c r="E24" s="32" t="s">
        <v>10</v>
      </c>
      <c r="F24" s="10">
        <v>10500000</v>
      </c>
      <c r="G24" s="10">
        <f t="shared" si="0"/>
        <v>997500000</v>
      </c>
      <c r="H24" s="10">
        <v>500000</v>
      </c>
      <c r="I24" s="10">
        <f t="shared" si="1"/>
        <v>199500000</v>
      </c>
      <c r="J24" s="10">
        <v>500000</v>
      </c>
      <c r="K24" s="12" t="s">
        <v>15</v>
      </c>
    </row>
    <row r="25" spans="1:11" ht="15.6">
      <c r="A25" s="21">
        <v>20</v>
      </c>
      <c r="B25" s="29"/>
      <c r="C25" s="14" t="s">
        <v>163</v>
      </c>
      <c r="D25" s="14">
        <v>95</v>
      </c>
      <c r="E25" s="32"/>
      <c r="F25" s="10">
        <v>10000000</v>
      </c>
      <c r="G25" s="10">
        <f t="shared" si="0"/>
        <v>950000000</v>
      </c>
      <c r="H25" s="10">
        <v>500000</v>
      </c>
      <c r="I25" s="10">
        <f t="shared" si="1"/>
        <v>190000000</v>
      </c>
      <c r="J25" s="10">
        <v>500000</v>
      </c>
      <c r="K25" s="11"/>
    </row>
    <row r="26" spans="1:11" ht="15.6">
      <c r="A26" s="21">
        <v>21</v>
      </c>
      <c r="B26" s="29"/>
      <c r="C26" s="14" t="s">
        <v>164</v>
      </c>
      <c r="D26" s="14">
        <v>95</v>
      </c>
      <c r="E26" s="32"/>
      <c r="F26" s="10">
        <v>10000000</v>
      </c>
      <c r="G26" s="10">
        <f t="shared" si="0"/>
        <v>950000000</v>
      </c>
      <c r="H26" s="10">
        <v>500000</v>
      </c>
      <c r="I26" s="10">
        <f t="shared" si="1"/>
        <v>190000000</v>
      </c>
      <c r="J26" s="10">
        <v>500000</v>
      </c>
      <c r="K26" s="11"/>
    </row>
    <row r="27" spans="1:11" ht="15.6">
      <c r="A27" s="21">
        <v>22</v>
      </c>
      <c r="B27" s="29"/>
      <c r="C27" s="14" t="s">
        <v>165</v>
      </c>
      <c r="D27" s="14">
        <v>95</v>
      </c>
      <c r="E27" s="32"/>
      <c r="F27" s="10">
        <v>10000000</v>
      </c>
      <c r="G27" s="10">
        <f t="shared" si="0"/>
        <v>950000000</v>
      </c>
      <c r="H27" s="10">
        <v>500000</v>
      </c>
      <c r="I27" s="10">
        <f t="shared" si="1"/>
        <v>190000000</v>
      </c>
      <c r="J27" s="10">
        <v>500000</v>
      </c>
      <c r="K27" s="11"/>
    </row>
    <row r="28" spans="1:11" ht="15.6">
      <c r="A28" s="21">
        <v>23</v>
      </c>
      <c r="B28" s="29"/>
      <c r="C28" s="14" t="s">
        <v>166</v>
      </c>
      <c r="D28" s="14">
        <v>95</v>
      </c>
      <c r="E28" s="32"/>
      <c r="F28" s="10">
        <v>10000000</v>
      </c>
      <c r="G28" s="10">
        <f t="shared" si="0"/>
        <v>950000000</v>
      </c>
      <c r="H28" s="10">
        <v>500000</v>
      </c>
      <c r="I28" s="10">
        <f t="shared" si="1"/>
        <v>190000000</v>
      </c>
      <c r="J28" s="10">
        <v>500000</v>
      </c>
      <c r="K28" s="11"/>
    </row>
    <row r="29" spans="1:11" ht="82.8">
      <c r="A29" s="21">
        <v>24</v>
      </c>
      <c r="B29" s="34" t="s">
        <v>26</v>
      </c>
      <c r="C29" s="14" t="s">
        <v>167</v>
      </c>
      <c r="D29" s="14">
        <v>160</v>
      </c>
      <c r="E29" s="22" t="s">
        <v>27</v>
      </c>
      <c r="F29" s="10">
        <v>11000000</v>
      </c>
      <c r="G29" s="10">
        <f t="shared" si="0"/>
        <v>1760000000</v>
      </c>
      <c r="H29" s="10">
        <v>500000</v>
      </c>
      <c r="I29" s="10">
        <f t="shared" si="1"/>
        <v>352000000</v>
      </c>
      <c r="J29" s="10">
        <v>500000</v>
      </c>
      <c r="K29" s="21" t="s">
        <v>137</v>
      </c>
    </row>
    <row r="30" spans="1:11" ht="15.6">
      <c r="A30" s="21">
        <v>25</v>
      </c>
      <c r="B30" s="35"/>
      <c r="C30" s="14" t="s">
        <v>168</v>
      </c>
      <c r="D30" s="14">
        <v>100</v>
      </c>
      <c r="E30" s="32" t="s">
        <v>28</v>
      </c>
      <c r="F30" s="10">
        <v>10000000</v>
      </c>
      <c r="G30" s="10">
        <f t="shared" si="0"/>
        <v>1000000000</v>
      </c>
      <c r="H30" s="10">
        <v>500000</v>
      </c>
      <c r="I30" s="10">
        <f t="shared" si="1"/>
        <v>200000000</v>
      </c>
      <c r="J30" s="10">
        <v>500000</v>
      </c>
      <c r="K30" s="11"/>
    </row>
    <row r="31" spans="1:11" ht="15.6">
      <c r="A31" s="21">
        <v>26</v>
      </c>
      <c r="B31" s="35"/>
      <c r="C31" s="14" t="s">
        <v>169</v>
      </c>
      <c r="D31" s="14">
        <v>100</v>
      </c>
      <c r="E31" s="32"/>
      <c r="F31" s="10">
        <v>10000000</v>
      </c>
      <c r="G31" s="10">
        <f t="shared" si="0"/>
        <v>1000000000</v>
      </c>
      <c r="H31" s="10">
        <v>500000</v>
      </c>
      <c r="I31" s="10">
        <f t="shared" si="1"/>
        <v>200000000</v>
      </c>
      <c r="J31" s="10">
        <v>500000</v>
      </c>
      <c r="K31" s="12"/>
    </row>
    <row r="32" spans="1:11" ht="15.6">
      <c r="A32" s="21">
        <v>27</v>
      </c>
      <c r="B32" s="35"/>
      <c r="C32" s="14" t="s">
        <v>170</v>
      </c>
      <c r="D32" s="14">
        <v>100</v>
      </c>
      <c r="E32" s="32"/>
      <c r="F32" s="10">
        <v>10000000</v>
      </c>
      <c r="G32" s="10">
        <f t="shared" si="0"/>
        <v>1000000000</v>
      </c>
      <c r="H32" s="10">
        <v>500000</v>
      </c>
      <c r="I32" s="10">
        <f t="shared" si="1"/>
        <v>200000000</v>
      </c>
      <c r="J32" s="10">
        <v>500000</v>
      </c>
      <c r="K32" s="12"/>
    </row>
    <row r="33" spans="1:11" ht="15.6">
      <c r="A33" s="21">
        <v>28</v>
      </c>
      <c r="B33" s="35"/>
      <c r="C33" s="14" t="s">
        <v>171</v>
      </c>
      <c r="D33" s="14">
        <v>100</v>
      </c>
      <c r="E33" s="32"/>
      <c r="F33" s="10">
        <v>10000000</v>
      </c>
      <c r="G33" s="10">
        <f t="shared" si="0"/>
        <v>1000000000</v>
      </c>
      <c r="H33" s="10">
        <v>500000</v>
      </c>
      <c r="I33" s="10">
        <f t="shared" si="1"/>
        <v>200000000</v>
      </c>
      <c r="J33" s="10">
        <v>500000</v>
      </c>
      <c r="K33" s="11"/>
    </row>
    <row r="34" spans="1:11" ht="15.6">
      <c r="A34" s="21">
        <v>29</v>
      </c>
      <c r="B34" s="35"/>
      <c r="C34" s="14" t="s">
        <v>172</v>
      </c>
      <c r="D34" s="14">
        <v>100</v>
      </c>
      <c r="E34" s="32"/>
      <c r="F34" s="10">
        <v>10000000</v>
      </c>
      <c r="G34" s="10">
        <f t="shared" si="0"/>
        <v>1000000000</v>
      </c>
      <c r="H34" s="10">
        <v>500000</v>
      </c>
      <c r="I34" s="10">
        <f t="shared" si="1"/>
        <v>200000000</v>
      </c>
      <c r="J34" s="10">
        <v>500000</v>
      </c>
      <c r="K34" s="11"/>
    </row>
    <row r="35" spans="1:11" ht="57" customHeight="1">
      <c r="A35" s="21">
        <v>30</v>
      </c>
      <c r="B35" s="36"/>
      <c r="C35" s="14" t="s">
        <v>173</v>
      </c>
      <c r="D35" s="14">
        <v>125.4</v>
      </c>
      <c r="E35" s="25" t="s">
        <v>29</v>
      </c>
      <c r="F35" s="10">
        <v>11000000</v>
      </c>
      <c r="G35" s="10">
        <f t="shared" si="0"/>
        <v>1379400000</v>
      </c>
      <c r="H35" s="10">
        <v>500000</v>
      </c>
      <c r="I35" s="10">
        <f t="shared" si="1"/>
        <v>275880000</v>
      </c>
      <c r="J35" s="10">
        <v>500000</v>
      </c>
      <c r="K35" s="21" t="s">
        <v>137</v>
      </c>
    </row>
    <row r="36" spans="1:11" ht="66">
      <c r="A36" s="21">
        <v>31</v>
      </c>
      <c r="B36" s="29" t="s">
        <v>57</v>
      </c>
      <c r="C36" s="14" t="s">
        <v>174</v>
      </c>
      <c r="D36" s="14">
        <v>140.9</v>
      </c>
      <c r="E36" s="23" t="s">
        <v>126</v>
      </c>
      <c r="F36" s="10">
        <v>10500000</v>
      </c>
      <c r="G36" s="10">
        <f t="shared" si="0"/>
        <v>1479450000</v>
      </c>
      <c r="H36" s="10">
        <v>500000</v>
      </c>
      <c r="I36" s="10">
        <f t="shared" si="1"/>
        <v>295890000</v>
      </c>
      <c r="J36" s="10">
        <v>500000</v>
      </c>
      <c r="K36" s="12" t="s">
        <v>15</v>
      </c>
    </row>
    <row r="37" spans="1:11" ht="15.6">
      <c r="A37" s="21">
        <v>32</v>
      </c>
      <c r="B37" s="29"/>
      <c r="C37" s="14" t="s">
        <v>175</v>
      </c>
      <c r="D37" s="14">
        <v>100</v>
      </c>
      <c r="E37" s="32" t="s">
        <v>28</v>
      </c>
      <c r="F37" s="10">
        <v>10000000</v>
      </c>
      <c r="G37" s="10">
        <f t="shared" si="0"/>
        <v>1000000000</v>
      </c>
      <c r="H37" s="10">
        <v>500000</v>
      </c>
      <c r="I37" s="10">
        <f t="shared" si="1"/>
        <v>200000000</v>
      </c>
      <c r="J37" s="10">
        <v>500000</v>
      </c>
      <c r="K37" s="11"/>
    </row>
    <row r="38" spans="1:11" ht="15.6">
      <c r="A38" s="21">
        <v>33</v>
      </c>
      <c r="B38" s="29"/>
      <c r="C38" s="14" t="s">
        <v>176</v>
      </c>
      <c r="D38" s="14">
        <v>100</v>
      </c>
      <c r="E38" s="32"/>
      <c r="F38" s="10">
        <v>10000000</v>
      </c>
      <c r="G38" s="10">
        <f t="shared" si="0"/>
        <v>1000000000</v>
      </c>
      <c r="H38" s="10">
        <v>500000</v>
      </c>
      <c r="I38" s="10">
        <f t="shared" si="1"/>
        <v>200000000</v>
      </c>
      <c r="J38" s="10">
        <v>500000</v>
      </c>
      <c r="K38" s="11"/>
    </row>
    <row r="39" spans="1:11" ht="15.6">
      <c r="A39" s="21">
        <v>34</v>
      </c>
      <c r="B39" s="29"/>
      <c r="C39" s="14" t="s">
        <v>177</v>
      </c>
      <c r="D39" s="14">
        <v>100</v>
      </c>
      <c r="E39" s="32"/>
      <c r="F39" s="10">
        <v>10000000</v>
      </c>
      <c r="G39" s="10">
        <f t="shared" si="0"/>
        <v>1000000000</v>
      </c>
      <c r="H39" s="10">
        <v>500000</v>
      </c>
      <c r="I39" s="10">
        <f t="shared" si="1"/>
        <v>200000000</v>
      </c>
      <c r="J39" s="10">
        <v>500000</v>
      </c>
      <c r="K39" s="11"/>
    </row>
    <row r="40" spans="1:11" ht="15.6">
      <c r="A40" s="21">
        <v>35</v>
      </c>
      <c r="B40" s="29"/>
      <c r="C40" s="14" t="s">
        <v>178</v>
      </c>
      <c r="D40" s="14">
        <v>100</v>
      </c>
      <c r="E40" s="32"/>
      <c r="F40" s="10">
        <v>10000000</v>
      </c>
      <c r="G40" s="10">
        <f t="shared" si="0"/>
        <v>1000000000</v>
      </c>
      <c r="H40" s="10">
        <v>500000</v>
      </c>
      <c r="I40" s="10">
        <f t="shared" si="1"/>
        <v>200000000</v>
      </c>
      <c r="J40" s="10">
        <v>500000</v>
      </c>
      <c r="K40" s="11"/>
    </row>
    <row r="41" spans="1:11" ht="15.6">
      <c r="A41" s="21">
        <v>36</v>
      </c>
      <c r="B41" s="29"/>
      <c r="C41" s="14" t="s">
        <v>179</v>
      </c>
      <c r="D41" s="14">
        <v>100</v>
      </c>
      <c r="E41" s="32"/>
      <c r="F41" s="10">
        <v>10000000</v>
      </c>
      <c r="G41" s="10">
        <f t="shared" si="0"/>
        <v>1000000000</v>
      </c>
      <c r="H41" s="10">
        <v>500000</v>
      </c>
      <c r="I41" s="10">
        <f t="shared" si="1"/>
        <v>200000000</v>
      </c>
      <c r="J41" s="10">
        <v>500000</v>
      </c>
      <c r="K41" s="11"/>
    </row>
    <row r="42" spans="1:11" ht="15.6">
      <c r="A42" s="21">
        <v>37</v>
      </c>
      <c r="B42" s="29"/>
      <c r="C42" s="14" t="s">
        <v>180</v>
      </c>
      <c r="D42" s="14">
        <v>100</v>
      </c>
      <c r="E42" s="32"/>
      <c r="F42" s="10">
        <v>10000000</v>
      </c>
      <c r="G42" s="10">
        <f t="shared" si="0"/>
        <v>1000000000</v>
      </c>
      <c r="H42" s="10">
        <v>500000</v>
      </c>
      <c r="I42" s="10">
        <f t="shared" si="1"/>
        <v>200000000</v>
      </c>
      <c r="J42" s="10">
        <v>500000</v>
      </c>
      <c r="K42" s="11"/>
    </row>
    <row r="43" spans="1:11" ht="15.6">
      <c r="A43" s="21">
        <v>38</v>
      </c>
      <c r="B43" s="29"/>
      <c r="C43" s="14" t="s">
        <v>181</v>
      </c>
      <c r="D43" s="14">
        <v>100</v>
      </c>
      <c r="E43" s="32"/>
      <c r="F43" s="10">
        <v>10000000</v>
      </c>
      <c r="G43" s="10">
        <f t="shared" si="0"/>
        <v>1000000000</v>
      </c>
      <c r="H43" s="10">
        <v>500000</v>
      </c>
      <c r="I43" s="10">
        <f t="shared" si="1"/>
        <v>200000000</v>
      </c>
      <c r="J43" s="10">
        <v>500000</v>
      </c>
      <c r="K43" s="11"/>
    </row>
    <row r="44" spans="1:11" ht="106.8" customHeight="1">
      <c r="A44" s="21">
        <v>39</v>
      </c>
      <c r="B44" s="21"/>
      <c r="C44" s="14" t="s">
        <v>182</v>
      </c>
      <c r="D44" s="14">
        <v>97.5</v>
      </c>
      <c r="E44" s="22" t="s">
        <v>27</v>
      </c>
      <c r="F44" s="10">
        <v>11000000</v>
      </c>
      <c r="G44" s="10">
        <f t="shared" si="0"/>
        <v>1072500000</v>
      </c>
      <c r="H44" s="10">
        <v>500000</v>
      </c>
      <c r="I44" s="10">
        <f t="shared" si="1"/>
        <v>214500000</v>
      </c>
      <c r="J44" s="10">
        <v>500000</v>
      </c>
      <c r="K44" s="21" t="s">
        <v>137</v>
      </c>
    </row>
    <row r="45" spans="1:11" ht="102" customHeight="1">
      <c r="A45" s="21">
        <v>40</v>
      </c>
      <c r="B45" s="29" t="s">
        <v>58</v>
      </c>
      <c r="C45" s="14" t="s">
        <v>183</v>
      </c>
      <c r="D45" s="14">
        <v>102</v>
      </c>
      <c r="E45" s="22" t="s">
        <v>125</v>
      </c>
      <c r="F45" s="10">
        <v>11000000</v>
      </c>
      <c r="G45" s="10">
        <f t="shared" si="0"/>
        <v>1122000000</v>
      </c>
      <c r="H45" s="10">
        <v>500000</v>
      </c>
      <c r="I45" s="10">
        <f t="shared" si="1"/>
        <v>224400000</v>
      </c>
      <c r="J45" s="10">
        <v>500000</v>
      </c>
      <c r="K45" s="21" t="s">
        <v>137</v>
      </c>
    </row>
    <row r="46" spans="1:11" ht="17.399999999999999" customHeight="1">
      <c r="A46" s="21">
        <v>41</v>
      </c>
      <c r="B46" s="29"/>
      <c r="C46" s="14" t="s">
        <v>184</v>
      </c>
      <c r="D46" s="14">
        <v>100</v>
      </c>
      <c r="E46" s="32" t="s">
        <v>28</v>
      </c>
      <c r="F46" s="10">
        <v>10000000</v>
      </c>
      <c r="G46" s="10">
        <f t="shared" si="0"/>
        <v>1000000000</v>
      </c>
      <c r="H46" s="10">
        <v>500000</v>
      </c>
      <c r="I46" s="10">
        <f t="shared" si="1"/>
        <v>200000000</v>
      </c>
      <c r="J46" s="10">
        <v>500000</v>
      </c>
      <c r="K46" s="11"/>
    </row>
    <row r="47" spans="1:11" ht="15.6">
      <c r="A47" s="21">
        <v>42</v>
      </c>
      <c r="B47" s="29"/>
      <c r="C47" s="14" t="s">
        <v>185</v>
      </c>
      <c r="D47" s="14">
        <v>100</v>
      </c>
      <c r="E47" s="32"/>
      <c r="F47" s="10">
        <v>10000000</v>
      </c>
      <c r="G47" s="10">
        <f t="shared" si="0"/>
        <v>1000000000</v>
      </c>
      <c r="H47" s="10">
        <v>500000</v>
      </c>
      <c r="I47" s="10">
        <f t="shared" si="1"/>
        <v>200000000</v>
      </c>
      <c r="J47" s="10">
        <v>500000</v>
      </c>
      <c r="K47" s="11"/>
    </row>
    <row r="48" spans="1:11" ht="15.6">
      <c r="A48" s="21">
        <v>43</v>
      </c>
      <c r="B48" s="29"/>
      <c r="C48" s="14" t="s">
        <v>186</v>
      </c>
      <c r="D48" s="14">
        <v>100</v>
      </c>
      <c r="E48" s="32"/>
      <c r="F48" s="10">
        <v>10000000</v>
      </c>
      <c r="G48" s="10">
        <f t="shared" si="0"/>
        <v>1000000000</v>
      </c>
      <c r="H48" s="10">
        <v>500000</v>
      </c>
      <c r="I48" s="10">
        <f t="shared" si="1"/>
        <v>200000000</v>
      </c>
      <c r="J48" s="10">
        <v>500000</v>
      </c>
      <c r="K48" s="11"/>
    </row>
    <row r="49" spans="1:11" ht="15.6">
      <c r="A49" s="21">
        <v>44</v>
      </c>
      <c r="B49" s="29"/>
      <c r="C49" s="14" t="s">
        <v>187</v>
      </c>
      <c r="D49" s="14">
        <v>100</v>
      </c>
      <c r="E49" s="32"/>
      <c r="F49" s="10">
        <v>10000000</v>
      </c>
      <c r="G49" s="10">
        <f t="shared" si="0"/>
        <v>1000000000</v>
      </c>
      <c r="H49" s="10">
        <v>500000</v>
      </c>
      <c r="I49" s="10">
        <f t="shared" si="1"/>
        <v>200000000</v>
      </c>
      <c r="J49" s="10">
        <v>500000</v>
      </c>
      <c r="K49" s="11"/>
    </row>
    <row r="50" spans="1:11" ht="15.6">
      <c r="A50" s="21">
        <v>45</v>
      </c>
      <c r="B50" s="29"/>
      <c r="C50" s="14" t="s">
        <v>188</v>
      </c>
      <c r="D50" s="14">
        <v>100</v>
      </c>
      <c r="E50" s="32"/>
      <c r="F50" s="10">
        <v>10000000</v>
      </c>
      <c r="G50" s="10">
        <f t="shared" si="0"/>
        <v>1000000000</v>
      </c>
      <c r="H50" s="10">
        <v>500000</v>
      </c>
      <c r="I50" s="10">
        <f t="shared" si="1"/>
        <v>200000000</v>
      </c>
      <c r="J50" s="10">
        <v>500000</v>
      </c>
      <c r="K50" s="11"/>
    </row>
    <row r="51" spans="1:11" ht="15.6">
      <c r="A51" s="21">
        <v>46</v>
      </c>
      <c r="B51" s="29"/>
      <c r="C51" s="14" t="s">
        <v>189</v>
      </c>
      <c r="D51" s="14">
        <v>100</v>
      </c>
      <c r="E51" s="32"/>
      <c r="F51" s="10">
        <v>10000000</v>
      </c>
      <c r="G51" s="10">
        <f t="shared" si="0"/>
        <v>1000000000</v>
      </c>
      <c r="H51" s="10">
        <v>500000</v>
      </c>
      <c r="I51" s="10">
        <f t="shared" si="1"/>
        <v>200000000</v>
      </c>
      <c r="J51" s="10">
        <v>500000</v>
      </c>
      <c r="K51" s="11"/>
    </row>
    <row r="52" spans="1:11" ht="15.6">
      <c r="A52" s="21">
        <v>47</v>
      </c>
      <c r="B52" s="29"/>
      <c r="C52" s="14" t="s">
        <v>190</v>
      </c>
      <c r="D52" s="14">
        <v>117</v>
      </c>
      <c r="E52" s="32"/>
      <c r="F52" s="10">
        <v>10000000</v>
      </c>
      <c r="G52" s="10">
        <f t="shared" si="0"/>
        <v>1170000000</v>
      </c>
      <c r="H52" s="10">
        <v>500000</v>
      </c>
      <c r="I52" s="10">
        <f t="shared" si="1"/>
        <v>234000000</v>
      </c>
      <c r="J52" s="10">
        <v>500000</v>
      </c>
      <c r="K52" s="11"/>
    </row>
    <row r="53" spans="1:11" ht="76.2" customHeight="1">
      <c r="A53" s="21">
        <v>48</v>
      </c>
      <c r="B53" s="29"/>
      <c r="C53" s="14" t="s">
        <v>191</v>
      </c>
      <c r="D53" s="14">
        <v>113.8</v>
      </c>
      <c r="E53" s="22" t="s">
        <v>126</v>
      </c>
      <c r="F53" s="10">
        <v>10500000</v>
      </c>
      <c r="G53" s="10">
        <f t="shared" si="0"/>
        <v>1194900000</v>
      </c>
      <c r="H53" s="10">
        <v>500000</v>
      </c>
      <c r="I53" s="10">
        <f t="shared" si="1"/>
        <v>238980000</v>
      </c>
      <c r="J53" s="10">
        <v>500000</v>
      </c>
      <c r="K53" s="12" t="s">
        <v>15</v>
      </c>
    </row>
    <row r="54" spans="1:11" ht="72.599999999999994" customHeight="1">
      <c r="A54" s="21">
        <v>49</v>
      </c>
      <c r="B54" s="34"/>
      <c r="C54" s="14" t="s">
        <v>192</v>
      </c>
      <c r="D54" s="14">
        <v>100</v>
      </c>
      <c r="E54" s="23" t="s">
        <v>126</v>
      </c>
      <c r="F54" s="10">
        <v>10500000</v>
      </c>
      <c r="G54" s="10">
        <f t="shared" si="0"/>
        <v>1050000000</v>
      </c>
      <c r="H54" s="10">
        <v>500000</v>
      </c>
      <c r="I54" s="10">
        <f t="shared" si="1"/>
        <v>210000000</v>
      </c>
      <c r="J54" s="10">
        <v>500000</v>
      </c>
      <c r="K54" s="12" t="s">
        <v>15</v>
      </c>
    </row>
    <row r="55" spans="1:11" ht="15.6" customHeight="1">
      <c r="A55" s="21">
        <v>50</v>
      </c>
      <c r="B55" s="36"/>
      <c r="C55" s="14" t="s">
        <v>193</v>
      </c>
      <c r="D55" s="14">
        <v>100</v>
      </c>
      <c r="E55" s="27"/>
      <c r="F55" s="10">
        <v>10000000</v>
      </c>
      <c r="G55" s="10">
        <f t="shared" si="0"/>
        <v>1000000000</v>
      </c>
      <c r="H55" s="10">
        <v>500000</v>
      </c>
      <c r="I55" s="10">
        <f t="shared" si="1"/>
        <v>200000000</v>
      </c>
      <c r="J55" s="10">
        <v>500000</v>
      </c>
      <c r="K55" s="11"/>
    </row>
    <row r="56" spans="1:11" ht="15.6">
      <c r="A56" s="21">
        <v>51</v>
      </c>
      <c r="B56" s="34" t="s">
        <v>59</v>
      </c>
      <c r="C56" s="14" t="s">
        <v>194</v>
      </c>
      <c r="D56" s="14">
        <v>100</v>
      </c>
      <c r="E56" s="32" t="s">
        <v>28</v>
      </c>
      <c r="F56" s="10">
        <v>10000000</v>
      </c>
      <c r="G56" s="10">
        <f t="shared" si="0"/>
        <v>1000000000</v>
      </c>
      <c r="H56" s="10">
        <v>500000</v>
      </c>
      <c r="I56" s="10">
        <f t="shared" si="1"/>
        <v>200000000</v>
      </c>
      <c r="J56" s="10">
        <v>500000</v>
      </c>
      <c r="K56" s="11"/>
    </row>
    <row r="57" spans="1:11" ht="15.6">
      <c r="A57" s="21">
        <v>52</v>
      </c>
      <c r="B57" s="35"/>
      <c r="C57" s="14" t="s">
        <v>195</v>
      </c>
      <c r="D57" s="14">
        <v>100</v>
      </c>
      <c r="E57" s="32"/>
      <c r="F57" s="10">
        <v>10000000</v>
      </c>
      <c r="G57" s="10">
        <f t="shared" si="0"/>
        <v>1000000000</v>
      </c>
      <c r="H57" s="10">
        <v>500000</v>
      </c>
      <c r="I57" s="10">
        <f t="shared" si="1"/>
        <v>200000000</v>
      </c>
      <c r="J57" s="10">
        <v>500000</v>
      </c>
      <c r="K57" s="11"/>
    </row>
    <row r="58" spans="1:11" ht="15.6">
      <c r="A58" s="21">
        <v>53</v>
      </c>
      <c r="B58" s="35"/>
      <c r="C58" s="14" t="s">
        <v>196</v>
      </c>
      <c r="D58" s="14">
        <v>100</v>
      </c>
      <c r="E58" s="32"/>
      <c r="F58" s="10">
        <v>10000000</v>
      </c>
      <c r="G58" s="10">
        <f t="shared" si="0"/>
        <v>1000000000</v>
      </c>
      <c r="H58" s="10">
        <v>500000</v>
      </c>
      <c r="I58" s="10">
        <f t="shared" si="1"/>
        <v>200000000</v>
      </c>
      <c r="J58" s="10">
        <v>500000</v>
      </c>
      <c r="K58" s="11"/>
    </row>
    <row r="59" spans="1:11" ht="15.6">
      <c r="A59" s="21">
        <v>54</v>
      </c>
      <c r="B59" s="35"/>
      <c r="C59" s="14" t="s">
        <v>197</v>
      </c>
      <c r="D59" s="14">
        <v>100</v>
      </c>
      <c r="E59" s="32"/>
      <c r="F59" s="10">
        <v>10000000</v>
      </c>
      <c r="G59" s="10">
        <f t="shared" si="0"/>
        <v>1000000000</v>
      </c>
      <c r="H59" s="10">
        <v>500000</v>
      </c>
      <c r="I59" s="10">
        <f t="shared" si="1"/>
        <v>200000000</v>
      </c>
      <c r="J59" s="10">
        <v>500000</v>
      </c>
      <c r="K59" s="11"/>
    </row>
    <row r="60" spans="1:11" ht="15.6">
      <c r="A60" s="21">
        <v>55</v>
      </c>
      <c r="B60" s="35"/>
      <c r="C60" s="14" t="s">
        <v>198</v>
      </c>
      <c r="D60" s="14">
        <v>100</v>
      </c>
      <c r="E60" s="32"/>
      <c r="F60" s="10">
        <v>10000000</v>
      </c>
      <c r="G60" s="10">
        <f t="shared" si="0"/>
        <v>1000000000</v>
      </c>
      <c r="H60" s="10">
        <v>500000</v>
      </c>
      <c r="I60" s="10">
        <f t="shared" si="1"/>
        <v>200000000</v>
      </c>
      <c r="J60" s="10">
        <v>500000</v>
      </c>
      <c r="K60" s="11"/>
    </row>
    <row r="61" spans="1:11" ht="15.6">
      <c r="A61" s="21">
        <v>56</v>
      </c>
      <c r="B61" s="35"/>
      <c r="C61" s="14" t="s">
        <v>199</v>
      </c>
      <c r="D61" s="14">
        <v>100</v>
      </c>
      <c r="E61" s="32"/>
      <c r="F61" s="10">
        <v>10000000</v>
      </c>
      <c r="G61" s="10">
        <f t="shared" si="0"/>
        <v>1000000000</v>
      </c>
      <c r="H61" s="10">
        <v>500000</v>
      </c>
      <c r="I61" s="10">
        <f t="shared" si="1"/>
        <v>200000000</v>
      </c>
      <c r="J61" s="10">
        <v>500000</v>
      </c>
      <c r="K61" s="11"/>
    </row>
    <row r="62" spans="1:11" ht="79.2">
      <c r="A62" s="21">
        <v>57</v>
      </c>
      <c r="B62" s="36"/>
      <c r="C62" s="14" t="s">
        <v>200</v>
      </c>
      <c r="D62" s="14">
        <v>109</v>
      </c>
      <c r="E62" s="23" t="s">
        <v>27</v>
      </c>
      <c r="F62" s="10">
        <v>11000000</v>
      </c>
      <c r="G62" s="10">
        <f t="shared" si="0"/>
        <v>1199000000</v>
      </c>
      <c r="H62" s="10">
        <v>500000</v>
      </c>
      <c r="I62" s="10">
        <f t="shared" si="1"/>
        <v>239800000</v>
      </c>
      <c r="J62" s="10">
        <v>500000</v>
      </c>
      <c r="K62" s="21" t="s">
        <v>137</v>
      </c>
    </row>
    <row r="63" spans="1:11" ht="15.6">
      <c r="A63" s="21">
        <v>58</v>
      </c>
      <c r="B63" s="29" t="s">
        <v>68</v>
      </c>
      <c r="C63" s="14" t="s">
        <v>201</v>
      </c>
      <c r="D63" s="14">
        <v>100</v>
      </c>
      <c r="E63" s="32" t="s">
        <v>127</v>
      </c>
      <c r="F63" s="10">
        <v>10000000</v>
      </c>
      <c r="G63" s="10">
        <f t="shared" si="0"/>
        <v>1000000000</v>
      </c>
      <c r="H63" s="10">
        <v>500000</v>
      </c>
      <c r="I63" s="10">
        <f t="shared" si="1"/>
        <v>200000000</v>
      </c>
      <c r="J63" s="10">
        <v>500000</v>
      </c>
      <c r="K63" s="11"/>
    </row>
    <row r="64" spans="1:11" ht="15.6">
      <c r="A64" s="21">
        <v>59</v>
      </c>
      <c r="B64" s="29"/>
      <c r="C64" s="14" t="s">
        <v>202</v>
      </c>
      <c r="D64" s="14">
        <v>100</v>
      </c>
      <c r="E64" s="32"/>
      <c r="F64" s="10">
        <v>10000000</v>
      </c>
      <c r="G64" s="10">
        <f t="shared" si="0"/>
        <v>1000000000</v>
      </c>
      <c r="H64" s="10">
        <v>500000</v>
      </c>
      <c r="I64" s="10">
        <f t="shared" si="1"/>
        <v>200000000</v>
      </c>
      <c r="J64" s="10">
        <v>500000</v>
      </c>
      <c r="K64" s="11"/>
    </row>
    <row r="65" spans="1:11" ht="15.6">
      <c r="A65" s="21">
        <v>60</v>
      </c>
      <c r="B65" s="29"/>
      <c r="C65" s="14" t="s">
        <v>203</v>
      </c>
      <c r="D65" s="14">
        <v>100</v>
      </c>
      <c r="E65" s="32"/>
      <c r="F65" s="10">
        <v>10000000</v>
      </c>
      <c r="G65" s="10">
        <f t="shared" si="0"/>
        <v>1000000000</v>
      </c>
      <c r="H65" s="10">
        <v>500000</v>
      </c>
      <c r="I65" s="10">
        <f t="shared" si="1"/>
        <v>200000000</v>
      </c>
      <c r="J65" s="10">
        <v>500000</v>
      </c>
      <c r="K65" s="11"/>
    </row>
    <row r="66" spans="1:11" ht="15.6">
      <c r="A66" s="21">
        <v>61</v>
      </c>
      <c r="B66" s="29"/>
      <c r="C66" s="14" t="s">
        <v>204</v>
      </c>
      <c r="D66" s="14">
        <v>100</v>
      </c>
      <c r="E66" s="32"/>
      <c r="F66" s="10">
        <v>10000000</v>
      </c>
      <c r="G66" s="10">
        <f t="shared" si="0"/>
        <v>1000000000</v>
      </c>
      <c r="H66" s="10">
        <v>500000</v>
      </c>
      <c r="I66" s="10">
        <f t="shared" si="1"/>
        <v>200000000</v>
      </c>
      <c r="J66" s="10">
        <v>500000</v>
      </c>
      <c r="K66" s="11"/>
    </row>
    <row r="67" spans="1:11" ht="15.6">
      <c r="A67" s="21">
        <v>62</v>
      </c>
      <c r="B67" s="29"/>
      <c r="C67" s="14" t="s">
        <v>205</v>
      </c>
      <c r="D67" s="14">
        <v>100</v>
      </c>
      <c r="E67" s="32"/>
      <c r="F67" s="10">
        <v>10000000</v>
      </c>
      <c r="G67" s="10">
        <f t="shared" si="0"/>
        <v>1000000000</v>
      </c>
      <c r="H67" s="10">
        <v>500000</v>
      </c>
      <c r="I67" s="10">
        <f t="shared" si="1"/>
        <v>200000000</v>
      </c>
      <c r="J67" s="10">
        <v>500000</v>
      </c>
      <c r="K67" s="11"/>
    </row>
    <row r="68" spans="1:11" ht="15.6">
      <c r="A68" s="21">
        <v>63</v>
      </c>
      <c r="B68" s="29"/>
      <c r="C68" s="14" t="s">
        <v>206</v>
      </c>
      <c r="D68" s="14">
        <v>100</v>
      </c>
      <c r="E68" s="32"/>
      <c r="F68" s="10">
        <v>10000000</v>
      </c>
      <c r="G68" s="10">
        <f t="shared" si="0"/>
        <v>1000000000</v>
      </c>
      <c r="H68" s="10">
        <v>500000</v>
      </c>
      <c r="I68" s="10">
        <f t="shared" si="1"/>
        <v>200000000</v>
      </c>
      <c r="J68" s="10">
        <v>500000</v>
      </c>
      <c r="K68" s="11"/>
    </row>
    <row r="69" spans="1:11" ht="15.6">
      <c r="A69" s="21">
        <v>64</v>
      </c>
      <c r="B69" s="29"/>
      <c r="C69" s="14" t="s">
        <v>207</v>
      </c>
      <c r="D69" s="14">
        <v>100</v>
      </c>
      <c r="E69" s="32"/>
      <c r="F69" s="10">
        <v>10000000</v>
      </c>
      <c r="G69" s="10">
        <f t="shared" si="0"/>
        <v>1000000000</v>
      </c>
      <c r="H69" s="10">
        <v>500000</v>
      </c>
      <c r="I69" s="10">
        <f t="shared" si="1"/>
        <v>200000000</v>
      </c>
      <c r="J69" s="10">
        <v>500000</v>
      </c>
      <c r="K69" s="11"/>
    </row>
    <row r="70" spans="1:11" ht="66">
      <c r="A70" s="21">
        <v>65</v>
      </c>
      <c r="B70" s="29"/>
      <c r="C70" s="14" t="s">
        <v>208</v>
      </c>
      <c r="D70" s="14">
        <v>100</v>
      </c>
      <c r="E70" s="23" t="s">
        <v>126</v>
      </c>
      <c r="F70" s="10">
        <v>10500000</v>
      </c>
      <c r="G70" s="10">
        <f t="shared" si="0"/>
        <v>1050000000</v>
      </c>
      <c r="H70" s="10">
        <v>500000</v>
      </c>
      <c r="I70" s="10">
        <f t="shared" si="1"/>
        <v>210000000</v>
      </c>
      <c r="J70" s="10">
        <v>500000</v>
      </c>
      <c r="K70" s="12" t="s">
        <v>15</v>
      </c>
    </row>
    <row r="71" spans="1:11" ht="15.6">
      <c r="A71" s="21">
        <v>66</v>
      </c>
      <c r="B71" s="29" t="s">
        <v>119</v>
      </c>
      <c r="C71" s="14" t="s">
        <v>209</v>
      </c>
      <c r="D71" s="14">
        <v>100</v>
      </c>
      <c r="E71" s="37" t="s">
        <v>128</v>
      </c>
      <c r="F71" s="10">
        <v>10000000</v>
      </c>
      <c r="G71" s="10">
        <f t="shared" ref="G71:G119" si="2">F71*D71</f>
        <v>1000000000</v>
      </c>
      <c r="H71" s="10">
        <v>500000</v>
      </c>
      <c r="I71" s="10">
        <f t="shared" ref="I71:I119" si="3">G71*0.2</f>
        <v>200000000</v>
      </c>
      <c r="J71" s="10">
        <v>500000</v>
      </c>
      <c r="K71" s="11"/>
    </row>
    <row r="72" spans="1:11" ht="15.6">
      <c r="A72" s="21">
        <v>67</v>
      </c>
      <c r="B72" s="29"/>
      <c r="C72" s="14" t="s">
        <v>210</v>
      </c>
      <c r="D72" s="14">
        <v>100</v>
      </c>
      <c r="E72" s="37"/>
      <c r="F72" s="10">
        <v>10000000</v>
      </c>
      <c r="G72" s="10">
        <f t="shared" si="2"/>
        <v>1000000000</v>
      </c>
      <c r="H72" s="10">
        <v>500000</v>
      </c>
      <c r="I72" s="10">
        <f t="shared" si="3"/>
        <v>200000000</v>
      </c>
      <c r="J72" s="10">
        <v>500000</v>
      </c>
      <c r="K72" s="11"/>
    </row>
    <row r="73" spans="1:11" ht="21" customHeight="1">
      <c r="A73" s="21">
        <v>68</v>
      </c>
      <c r="B73" s="29"/>
      <c r="C73" s="14" t="s">
        <v>211</v>
      </c>
      <c r="D73" s="14">
        <v>100</v>
      </c>
      <c r="E73" s="37"/>
      <c r="F73" s="10">
        <v>10000000</v>
      </c>
      <c r="G73" s="10">
        <f t="shared" si="2"/>
        <v>1000000000</v>
      </c>
      <c r="H73" s="10">
        <v>500000</v>
      </c>
      <c r="I73" s="10">
        <f t="shared" si="3"/>
        <v>200000000</v>
      </c>
      <c r="J73" s="10">
        <v>500000</v>
      </c>
      <c r="K73" s="11"/>
    </row>
    <row r="74" spans="1:11" ht="69">
      <c r="A74" s="21">
        <v>69</v>
      </c>
      <c r="B74" s="29"/>
      <c r="C74" s="14" t="s">
        <v>72</v>
      </c>
      <c r="D74" s="14">
        <v>137.5</v>
      </c>
      <c r="E74" s="22" t="s">
        <v>129</v>
      </c>
      <c r="F74" s="10">
        <v>11000000</v>
      </c>
      <c r="G74" s="10">
        <f t="shared" si="2"/>
        <v>1512500000</v>
      </c>
      <c r="H74" s="10">
        <v>500000</v>
      </c>
      <c r="I74" s="10">
        <f t="shared" si="3"/>
        <v>302500000</v>
      </c>
      <c r="J74" s="10">
        <v>500000</v>
      </c>
      <c r="K74" s="21" t="s">
        <v>137</v>
      </c>
    </row>
    <row r="75" spans="1:11" ht="79.2">
      <c r="A75" s="21">
        <v>70</v>
      </c>
      <c r="B75" s="29" t="s">
        <v>120</v>
      </c>
      <c r="C75" s="14" t="s">
        <v>212</v>
      </c>
      <c r="D75" s="14">
        <v>131.80000000000001</v>
      </c>
      <c r="E75" s="23" t="s">
        <v>130</v>
      </c>
      <c r="F75" s="10">
        <v>11000000</v>
      </c>
      <c r="G75" s="10">
        <f t="shared" si="2"/>
        <v>1449800000.0000002</v>
      </c>
      <c r="H75" s="10">
        <v>500000</v>
      </c>
      <c r="I75" s="10">
        <f t="shared" si="3"/>
        <v>289960000.00000006</v>
      </c>
      <c r="J75" s="10">
        <v>500000</v>
      </c>
      <c r="K75" s="21" t="s">
        <v>137</v>
      </c>
    </row>
    <row r="76" spans="1:11" ht="15.6">
      <c r="A76" s="21">
        <v>71</v>
      </c>
      <c r="B76" s="29"/>
      <c r="C76" s="14" t="s">
        <v>213</v>
      </c>
      <c r="D76" s="14">
        <v>95</v>
      </c>
      <c r="E76" s="32" t="s">
        <v>128</v>
      </c>
      <c r="F76" s="10">
        <v>10000000</v>
      </c>
      <c r="G76" s="10">
        <f t="shared" si="2"/>
        <v>950000000</v>
      </c>
      <c r="H76" s="10">
        <v>500000</v>
      </c>
      <c r="I76" s="10">
        <f t="shared" si="3"/>
        <v>190000000</v>
      </c>
      <c r="J76" s="10">
        <v>500000</v>
      </c>
      <c r="K76" s="11"/>
    </row>
    <row r="77" spans="1:11" ht="15.6">
      <c r="A77" s="21">
        <v>72</v>
      </c>
      <c r="B77" s="29"/>
      <c r="C77" s="14" t="s">
        <v>214</v>
      </c>
      <c r="D77" s="14">
        <v>95</v>
      </c>
      <c r="E77" s="32"/>
      <c r="F77" s="10">
        <v>10000000</v>
      </c>
      <c r="G77" s="10">
        <f t="shared" si="2"/>
        <v>950000000</v>
      </c>
      <c r="H77" s="10">
        <v>500000</v>
      </c>
      <c r="I77" s="10">
        <f t="shared" si="3"/>
        <v>190000000</v>
      </c>
      <c r="J77" s="10">
        <v>500000</v>
      </c>
      <c r="K77" s="11"/>
    </row>
    <row r="78" spans="1:11" ht="15.6">
      <c r="A78" s="21">
        <v>73</v>
      </c>
      <c r="B78" s="29"/>
      <c r="C78" s="14" t="s">
        <v>215</v>
      </c>
      <c r="D78" s="14">
        <v>95</v>
      </c>
      <c r="E78" s="32"/>
      <c r="F78" s="10">
        <v>10000000</v>
      </c>
      <c r="G78" s="10">
        <f t="shared" si="2"/>
        <v>950000000</v>
      </c>
      <c r="H78" s="10">
        <v>500000</v>
      </c>
      <c r="I78" s="10">
        <f t="shared" si="3"/>
        <v>190000000</v>
      </c>
      <c r="J78" s="10">
        <v>500000</v>
      </c>
      <c r="K78" s="11"/>
    </row>
    <row r="79" spans="1:11" ht="15.6">
      <c r="A79" s="21">
        <v>74</v>
      </c>
      <c r="B79" s="29"/>
      <c r="C79" s="14" t="s">
        <v>216</v>
      </c>
      <c r="D79" s="14">
        <v>95</v>
      </c>
      <c r="E79" s="32"/>
      <c r="F79" s="10">
        <v>10000000</v>
      </c>
      <c r="G79" s="10">
        <f t="shared" si="2"/>
        <v>950000000</v>
      </c>
      <c r="H79" s="10">
        <v>500000</v>
      </c>
      <c r="I79" s="10">
        <f t="shared" si="3"/>
        <v>190000000</v>
      </c>
      <c r="J79" s="10">
        <v>500000</v>
      </c>
      <c r="K79" s="11"/>
    </row>
    <row r="80" spans="1:11" ht="15.6">
      <c r="A80" s="21">
        <v>75</v>
      </c>
      <c r="B80" s="29"/>
      <c r="C80" s="14" t="s">
        <v>217</v>
      </c>
      <c r="D80" s="14">
        <v>95</v>
      </c>
      <c r="E80" s="32"/>
      <c r="F80" s="10">
        <v>10000000</v>
      </c>
      <c r="G80" s="10">
        <f t="shared" si="2"/>
        <v>950000000</v>
      </c>
      <c r="H80" s="10">
        <v>500000</v>
      </c>
      <c r="I80" s="10">
        <f t="shared" si="3"/>
        <v>190000000</v>
      </c>
      <c r="J80" s="10">
        <v>500000</v>
      </c>
      <c r="K80" s="11"/>
    </row>
    <row r="81" spans="1:11" ht="15.6">
      <c r="A81" s="21">
        <v>76</v>
      </c>
      <c r="B81" s="29"/>
      <c r="C81" s="14" t="s">
        <v>218</v>
      </c>
      <c r="D81" s="14">
        <v>95</v>
      </c>
      <c r="E81" s="32"/>
      <c r="F81" s="10">
        <v>10000000</v>
      </c>
      <c r="G81" s="10">
        <f t="shared" si="2"/>
        <v>950000000</v>
      </c>
      <c r="H81" s="10">
        <v>500000</v>
      </c>
      <c r="I81" s="10">
        <f t="shared" si="3"/>
        <v>190000000</v>
      </c>
      <c r="J81" s="10">
        <v>500000</v>
      </c>
      <c r="K81" s="11"/>
    </row>
    <row r="82" spans="1:11" ht="15.6">
      <c r="A82" s="21">
        <v>77</v>
      </c>
      <c r="B82" s="29"/>
      <c r="C82" s="14" t="s">
        <v>219</v>
      </c>
      <c r="D82" s="14">
        <v>95</v>
      </c>
      <c r="E82" s="32"/>
      <c r="F82" s="10">
        <v>10000000</v>
      </c>
      <c r="G82" s="10">
        <f t="shared" si="2"/>
        <v>950000000</v>
      </c>
      <c r="H82" s="10">
        <v>500000</v>
      </c>
      <c r="I82" s="10">
        <f t="shared" si="3"/>
        <v>190000000</v>
      </c>
      <c r="J82" s="10">
        <v>500000</v>
      </c>
      <c r="K82" s="11"/>
    </row>
    <row r="83" spans="1:11" ht="66">
      <c r="A83" s="21">
        <v>78</v>
      </c>
      <c r="B83" s="29"/>
      <c r="C83" s="14" t="s">
        <v>220</v>
      </c>
      <c r="D83" s="14">
        <v>95</v>
      </c>
      <c r="E83" s="23" t="s">
        <v>131</v>
      </c>
      <c r="F83" s="10">
        <v>10500000</v>
      </c>
      <c r="G83" s="10">
        <f t="shared" si="2"/>
        <v>997500000</v>
      </c>
      <c r="H83" s="10">
        <v>500000</v>
      </c>
      <c r="I83" s="10">
        <f t="shared" si="3"/>
        <v>199500000</v>
      </c>
      <c r="J83" s="10">
        <v>500000</v>
      </c>
      <c r="K83" s="12" t="s">
        <v>15</v>
      </c>
    </row>
    <row r="84" spans="1:11" ht="66">
      <c r="A84" s="21">
        <v>79</v>
      </c>
      <c r="B84" s="29" t="s">
        <v>121</v>
      </c>
      <c r="C84" s="14" t="s">
        <v>221</v>
      </c>
      <c r="D84" s="14">
        <v>130</v>
      </c>
      <c r="E84" s="23" t="s">
        <v>129</v>
      </c>
      <c r="F84" s="10">
        <v>11000000</v>
      </c>
      <c r="G84" s="10">
        <f t="shared" si="2"/>
        <v>1430000000</v>
      </c>
      <c r="H84" s="10">
        <v>500000</v>
      </c>
      <c r="I84" s="10">
        <f t="shared" si="3"/>
        <v>286000000</v>
      </c>
      <c r="J84" s="10">
        <v>500000</v>
      </c>
      <c r="K84" s="21" t="s">
        <v>137</v>
      </c>
    </row>
    <row r="85" spans="1:11" ht="15.6">
      <c r="A85" s="21">
        <v>80</v>
      </c>
      <c r="B85" s="29"/>
      <c r="C85" s="14" t="s">
        <v>222</v>
      </c>
      <c r="D85" s="14">
        <v>95</v>
      </c>
      <c r="E85" s="32" t="s">
        <v>128</v>
      </c>
      <c r="F85" s="10">
        <v>10000000</v>
      </c>
      <c r="G85" s="10">
        <f t="shared" si="2"/>
        <v>950000000</v>
      </c>
      <c r="H85" s="10">
        <v>500000</v>
      </c>
      <c r="I85" s="10">
        <f t="shared" si="3"/>
        <v>190000000</v>
      </c>
      <c r="J85" s="10">
        <v>500000</v>
      </c>
      <c r="K85" s="11"/>
    </row>
    <row r="86" spans="1:11" ht="15.6">
      <c r="A86" s="21">
        <v>81</v>
      </c>
      <c r="B86" s="29"/>
      <c r="C86" s="14" t="s">
        <v>223</v>
      </c>
      <c r="D86" s="14">
        <v>95</v>
      </c>
      <c r="E86" s="32"/>
      <c r="F86" s="10">
        <v>10000000</v>
      </c>
      <c r="G86" s="10">
        <f t="shared" si="2"/>
        <v>950000000</v>
      </c>
      <c r="H86" s="10">
        <v>500000</v>
      </c>
      <c r="I86" s="10">
        <f t="shared" si="3"/>
        <v>190000000</v>
      </c>
      <c r="J86" s="10">
        <v>500000</v>
      </c>
      <c r="K86" s="11"/>
    </row>
    <row r="87" spans="1:11" ht="15.6">
      <c r="A87" s="21">
        <v>82</v>
      </c>
      <c r="B87" s="29"/>
      <c r="C87" s="14" t="s">
        <v>224</v>
      </c>
      <c r="D87" s="14">
        <v>95</v>
      </c>
      <c r="E87" s="32"/>
      <c r="F87" s="10">
        <v>10000000</v>
      </c>
      <c r="G87" s="10">
        <f t="shared" si="2"/>
        <v>950000000</v>
      </c>
      <c r="H87" s="10">
        <v>500000</v>
      </c>
      <c r="I87" s="10">
        <f t="shared" si="3"/>
        <v>190000000</v>
      </c>
      <c r="J87" s="10">
        <v>500000</v>
      </c>
      <c r="K87" s="11"/>
    </row>
    <row r="88" spans="1:11" ht="15.6">
      <c r="A88" s="21">
        <v>83</v>
      </c>
      <c r="B88" s="29"/>
      <c r="C88" s="14" t="s">
        <v>225</v>
      </c>
      <c r="D88" s="14">
        <v>95</v>
      </c>
      <c r="E88" s="32"/>
      <c r="F88" s="10">
        <v>10000000</v>
      </c>
      <c r="G88" s="10">
        <f t="shared" si="2"/>
        <v>950000000</v>
      </c>
      <c r="H88" s="10">
        <v>500000</v>
      </c>
      <c r="I88" s="10">
        <f t="shared" si="3"/>
        <v>190000000</v>
      </c>
      <c r="J88" s="10">
        <v>500000</v>
      </c>
      <c r="K88" s="11"/>
    </row>
    <row r="89" spans="1:11" ht="15.6">
      <c r="A89" s="21">
        <v>84</v>
      </c>
      <c r="B89" s="29"/>
      <c r="C89" s="14" t="s">
        <v>226</v>
      </c>
      <c r="D89" s="14">
        <v>95</v>
      </c>
      <c r="E89" s="32"/>
      <c r="F89" s="10">
        <v>10000000</v>
      </c>
      <c r="G89" s="10">
        <f t="shared" si="2"/>
        <v>950000000</v>
      </c>
      <c r="H89" s="10">
        <v>500000</v>
      </c>
      <c r="I89" s="10">
        <f t="shared" si="3"/>
        <v>190000000</v>
      </c>
      <c r="J89" s="10">
        <v>500000</v>
      </c>
      <c r="K89" s="11"/>
    </row>
    <row r="90" spans="1:11" ht="15.6">
      <c r="A90" s="21">
        <v>85</v>
      </c>
      <c r="B90" s="29"/>
      <c r="C90" s="14" t="s">
        <v>227</v>
      </c>
      <c r="D90" s="14">
        <v>95</v>
      </c>
      <c r="E90" s="32"/>
      <c r="F90" s="10">
        <v>10000000</v>
      </c>
      <c r="G90" s="10">
        <f t="shared" si="2"/>
        <v>950000000</v>
      </c>
      <c r="H90" s="10">
        <v>500000</v>
      </c>
      <c r="I90" s="10">
        <f t="shared" si="3"/>
        <v>190000000</v>
      </c>
      <c r="J90" s="10">
        <v>500000</v>
      </c>
      <c r="K90" s="11"/>
    </row>
    <row r="91" spans="1:11" ht="15.6">
      <c r="A91" s="21">
        <v>86</v>
      </c>
      <c r="B91" s="29"/>
      <c r="C91" s="14" t="s">
        <v>228</v>
      </c>
      <c r="D91" s="14">
        <v>95</v>
      </c>
      <c r="E91" s="32"/>
      <c r="F91" s="10">
        <v>10000000</v>
      </c>
      <c r="G91" s="10">
        <f t="shared" si="2"/>
        <v>950000000</v>
      </c>
      <c r="H91" s="10">
        <v>500000</v>
      </c>
      <c r="I91" s="10">
        <f t="shared" si="3"/>
        <v>190000000</v>
      </c>
      <c r="J91" s="10">
        <v>500000</v>
      </c>
      <c r="K91" s="11"/>
    </row>
    <row r="92" spans="1:11" ht="15.6">
      <c r="A92" s="21">
        <v>87</v>
      </c>
      <c r="B92" s="29"/>
      <c r="C92" s="14" t="s">
        <v>229</v>
      </c>
      <c r="D92" s="14">
        <v>95</v>
      </c>
      <c r="E92" s="32"/>
      <c r="F92" s="10">
        <v>10000000</v>
      </c>
      <c r="G92" s="10">
        <f t="shared" si="2"/>
        <v>950000000</v>
      </c>
      <c r="H92" s="10">
        <v>500000</v>
      </c>
      <c r="I92" s="10">
        <f t="shared" si="3"/>
        <v>190000000</v>
      </c>
      <c r="J92" s="10">
        <v>500000</v>
      </c>
      <c r="K92" s="11"/>
    </row>
    <row r="93" spans="1:11" ht="66">
      <c r="A93" s="21">
        <v>88</v>
      </c>
      <c r="B93" s="24"/>
      <c r="C93" s="14" t="s">
        <v>91</v>
      </c>
      <c r="D93" s="14">
        <v>95</v>
      </c>
      <c r="E93" s="23" t="s">
        <v>131</v>
      </c>
      <c r="F93" s="10">
        <v>10500000</v>
      </c>
      <c r="G93" s="10">
        <f t="shared" si="2"/>
        <v>997500000</v>
      </c>
      <c r="H93" s="10">
        <v>500000</v>
      </c>
      <c r="I93" s="10">
        <f t="shared" si="3"/>
        <v>199500000</v>
      </c>
      <c r="J93" s="10">
        <v>500000</v>
      </c>
      <c r="K93" s="12" t="s">
        <v>15</v>
      </c>
    </row>
    <row r="94" spans="1:11" ht="66">
      <c r="A94" s="21">
        <v>89</v>
      </c>
      <c r="B94" s="29" t="s">
        <v>122</v>
      </c>
      <c r="C94" s="14" t="s">
        <v>230</v>
      </c>
      <c r="D94" s="14">
        <v>137.5</v>
      </c>
      <c r="E94" s="23" t="s">
        <v>129</v>
      </c>
      <c r="F94" s="10">
        <v>11000000</v>
      </c>
      <c r="G94" s="10">
        <f t="shared" si="2"/>
        <v>1512500000</v>
      </c>
      <c r="H94" s="10">
        <v>500000</v>
      </c>
      <c r="I94" s="10">
        <f t="shared" si="3"/>
        <v>302500000</v>
      </c>
      <c r="J94" s="10">
        <v>500000</v>
      </c>
      <c r="K94" s="21" t="s">
        <v>137</v>
      </c>
    </row>
    <row r="95" spans="1:11" ht="15.6">
      <c r="A95" s="21">
        <v>90</v>
      </c>
      <c r="B95" s="29"/>
      <c r="C95" s="14" t="s">
        <v>231</v>
      </c>
      <c r="D95" s="14">
        <v>100</v>
      </c>
      <c r="E95" s="33" t="s">
        <v>128</v>
      </c>
      <c r="F95" s="10">
        <v>10000000</v>
      </c>
      <c r="G95" s="10">
        <f t="shared" si="2"/>
        <v>1000000000</v>
      </c>
      <c r="H95" s="10">
        <v>500000</v>
      </c>
      <c r="I95" s="10">
        <f t="shared" si="3"/>
        <v>200000000</v>
      </c>
      <c r="J95" s="10">
        <v>500000</v>
      </c>
      <c r="K95" s="11"/>
    </row>
    <row r="96" spans="1:11" ht="15.6">
      <c r="A96" s="21">
        <v>91</v>
      </c>
      <c r="B96" s="29"/>
      <c r="C96" s="14" t="s">
        <v>232</v>
      </c>
      <c r="D96" s="14">
        <v>100</v>
      </c>
      <c r="E96" s="33"/>
      <c r="F96" s="10">
        <v>10000000</v>
      </c>
      <c r="G96" s="10">
        <f t="shared" si="2"/>
        <v>1000000000</v>
      </c>
      <c r="H96" s="10">
        <v>500000</v>
      </c>
      <c r="I96" s="10">
        <f t="shared" si="3"/>
        <v>200000000</v>
      </c>
      <c r="J96" s="10">
        <v>500000</v>
      </c>
      <c r="K96" s="11"/>
    </row>
    <row r="97" spans="1:11" ht="15.6">
      <c r="A97" s="21">
        <v>92</v>
      </c>
      <c r="B97" s="29"/>
      <c r="C97" s="14" t="s">
        <v>233</v>
      </c>
      <c r="D97" s="14">
        <v>100</v>
      </c>
      <c r="E97" s="33"/>
      <c r="F97" s="10">
        <v>10000000</v>
      </c>
      <c r="G97" s="10">
        <f t="shared" si="2"/>
        <v>1000000000</v>
      </c>
      <c r="H97" s="10">
        <v>500000</v>
      </c>
      <c r="I97" s="10">
        <f t="shared" si="3"/>
        <v>200000000</v>
      </c>
      <c r="J97" s="10">
        <v>500000</v>
      </c>
      <c r="K97" s="11"/>
    </row>
    <row r="98" spans="1:11" ht="15.6">
      <c r="A98" s="21">
        <v>93</v>
      </c>
      <c r="B98" s="29"/>
      <c r="C98" s="14" t="s">
        <v>234</v>
      </c>
      <c r="D98" s="14">
        <v>100</v>
      </c>
      <c r="E98" s="33"/>
      <c r="F98" s="10">
        <v>10000000</v>
      </c>
      <c r="G98" s="10">
        <f t="shared" si="2"/>
        <v>1000000000</v>
      </c>
      <c r="H98" s="10">
        <v>500000</v>
      </c>
      <c r="I98" s="10">
        <f t="shared" si="3"/>
        <v>200000000</v>
      </c>
      <c r="J98" s="10">
        <v>500000</v>
      </c>
      <c r="K98" s="11"/>
    </row>
    <row r="99" spans="1:11" ht="15.6">
      <c r="A99" s="21">
        <v>94</v>
      </c>
      <c r="B99" s="29"/>
      <c r="C99" s="14" t="s">
        <v>235</v>
      </c>
      <c r="D99" s="14">
        <v>100</v>
      </c>
      <c r="E99" s="33"/>
      <c r="F99" s="10">
        <v>10000000</v>
      </c>
      <c r="G99" s="10">
        <f t="shared" si="2"/>
        <v>1000000000</v>
      </c>
      <c r="H99" s="10">
        <v>500000</v>
      </c>
      <c r="I99" s="10">
        <f t="shared" si="3"/>
        <v>200000000</v>
      </c>
      <c r="J99" s="10">
        <v>500000</v>
      </c>
      <c r="K99" s="11"/>
    </row>
    <row r="100" spans="1:11" ht="15.6">
      <c r="A100" s="21">
        <v>95</v>
      </c>
      <c r="B100" s="29"/>
      <c r="C100" s="14" t="s">
        <v>236</v>
      </c>
      <c r="D100" s="14">
        <v>100</v>
      </c>
      <c r="E100" s="33"/>
      <c r="F100" s="10">
        <v>10000000</v>
      </c>
      <c r="G100" s="10">
        <f t="shared" si="2"/>
        <v>1000000000</v>
      </c>
      <c r="H100" s="10">
        <v>500000</v>
      </c>
      <c r="I100" s="10">
        <f t="shared" si="3"/>
        <v>200000000</v>
      </c>
      <c r="J100" s="10">
        <v>500000</v>
      </c>
      <c r="K100" s="11"/>
    </row>
    <row r="101" spans="1:11" ht="66">
      <c r="A101" s="21">
        <v>96</v>
      </c>
      <c r="B101" s="29"/>
      <c r="C101" s="14" t="s">
        <v>237</v>
      </c>
      <c r="D101" s="14">
        <v>100</v>
      </c>
      <c r="E101" s="20" t="s">
        <v>131</v>
      </c>
      <c r="F101" s="10">
        <v>10500000</v>
      </c>
      <c r="G101" s="10">
        <f t="shared" si="2"/>
        <v>1050000000</v>
      </c>
      <c r="H101" s="10">
        <v>500000</v>
      </c>
      <c r="I101" s="10">
        <f t="shared" si="3"/>
        <v>210000000</v>
      </c>
      <c r="J101" s="10">
        <v>500000</v>
      </c>
      <c r="K101" s="12" t="s">
        <v>15</v>
      </c>
    </row>
    <row r="102" spans="1:11" ht="66">
      <c r="A102" s="21">
        <v>97</v>
      </c>
      <c r="B102" s="29" t="s">
        <v>123</v>
      </c>
      <c r="C102" s="14" t="s">
        <v>238</v>
      </c>
      <c r="D102" s="14">
        <v>100</v>
      </c>
      <c r="E102" s="23" t="s">
        <v>131</v>
      </c>
      <c r="F102" s="10">
        <v>10500000</v>
      </c>
      <c r="G102" s="10">
        <f t="shared" si="2"/>
        <v>1050000000</v>
      </c>
      <c r="H102" s="10">
        <v>500000</v>
      </c>
      <c r="I102" s="10">
        <f t="shared" si="3"/>
        <v>210000000</v>
      </c>
      <c r="J102" s="10">
        <v>500000</v>
      </c>
      <c r="K102" s="12" t="s">
        <v>15</v>
      </c>
    </row>
    <row r="103" spans="1:11" ht="21" customHeight="1">
      <c r="A103" s="21">
        <v>98</v>
      </c>
      <c r="B103" s="29"/>
      <c r="C103" s="14" t="s">
        <v>239</v>
      </c>
      <c r="D103" s="14">
        <v>100</v>
      </c>
      <c r="E103" s="32" t="s">
        <v>128</v>
      </c>
      <c r="F103" s="10">
        <v>10000000</v>
      </c>
      <c r="G103" s="10">
        <f t="shared" si="2"/>
        <v>1000000000</v>
      </c>
      <c r="H103" s="10">
        <v>500000</v>
      </c>
      <c r="I103" s="10">
        <f t="shared" si="3"/>
        <v>200000000</v>
      </c>
      <c r="J103" s="10">
        <v>500000</v>
      </c>
      <c r="K103" s="11"/>
    </row>
    <row r="104" spans="1:11" ht="20.399999999999999" customHeight="1">
      <c r="A104" s="21">
        <v>99</v>
      </c>
      <c r="B104" s="29"/>
      <c r="C104" s="14" t="s">
        <v>240</v>
      </c>
      <c r="D104" s="14">
        <v>100</v>
      </c>
      <c r="E104" s="32"/>
      <c r="F104" s="10">
        <v>10000000</v>
      </c>
      <c r="G104" s="10">
        <f t="shared" si="2"/>
        <v>1000000000</v>
      </c>
      <c r="H104" s="10">
        <v>500000</v>
      </c>
      <c r="I104" s="10">
        <f t="shared" si="3"/>
        <v>200000000</v>
      </c>
      <c r="J104" s="10">
        <v>500000</v>
      </c>
      <c r="K104" s="11"/>
    </row>
    <row r="105" spans="1:11" ht="22.2" customHeight="1">
      <c r="A105" s="21">
        <v>100</v>
      </c>
      <c r="B105" s="29"/>
      <c r="C105" s="14" t="s">
        <v>241</v>
      </c>
      <c r="D105" s="14">
        <v>100</v>
      </c>
      <c r="E105" s="32"/>
      <c r="F105" s="10">
        <v>10000000</v>
      </c>
      <c r="G105" s="10">
        <f t="shared" si="2"/>
        <v>1000000000</v>
      </c>
      <c r="H105" s="10">
        <v>500000</v>
      </c>
      <c r="I105" s="10">
        <f t="shared" si="3"/>
        <v>200000000</v>
      </c>
      <c r="J105" s="10">
        <v>500000</v>
      </c>
      <c r="K105" s="11"/>
    </row>
    <row r="106" spans="1:11" ht="66">
      <c r="A106" s="21">
        <v>101</v>
      </c>
      <c r="B106" s="21"/>
      <c r="C106" s="14" t="s">
        <v>242</v>
      </c>
      <c r="D106" s="14">
        <v>192</v>
      </c>
      <c r="E106" s="23" t="s">
        <v>132</v>
      </c>
      <c r="F106" s="10">
        <v>8470000</v>
      </c>
      <c r="G106" s="10">
        <f t="shared" si="2"/>
        <v>1626240000</v>
      </c>
      <c r="H106" s="10">
        <v>500000</v>
      </c>
      <c r="I106" s="10">
        <f t="shared" si="3"/>
        <v>325248000</v>
      </c>
      <c r="J106" s="10">
        <v>500000</v>
      </c>
      <c r="K106" s="21" t="s">
        <v>137</v>
      </c>
    </row>
    <row r="107" spans="1:11" ht="32.4" customHeight="1">
      <c r="A107" s="21">
        <v>102</v>
      </c>
      <c r="B107" s="34" t="s">
        <v>124</v>
      </c>
      <c r="C107" s="14" t="s">
        <v>243</v>
      </c>
      <c r="D107" s="14">
        <v>200</v>
      </c>
      <c r="E107" s="30" t="s">
        <v>133</v>
      </c>
      <c r="F107" s="10">
        <v>7700000</v>
      </c>
      <c r="G107" s="10">
        <f t="shared" si="2"/>
        <v>1540000000</v>
      </c>
      <c r="H107" s="10">
        <v>500000</v>
      </c>
      <c r="I107" s="10">
        <f t="shared" si="3"/>
        <v>308000000</v>
      </c>
      <c r="J107" s="10">
        <v>500000</v>
      </c>
      <c r="K107" s="11"/>
    </row>
    <row r="108" spans="1:11" ht="31.8" customHeight="1">
      <c r="A108" s="21">
        <v>103</v>
      </c>
      <c r="B108" s="35"/>
      <c r="C108" s="14" t="s">
        <v>244</v>
      </c>
      <c r="D108" s="14">
        <v>200</v>
      </c>
      <c r="E108" s="31"/>
      <c r="F108" s="10">
        <v>7700000</v>
      </c>
      <c r="G108" s="10">
        <f t="shared" si="2"/>
        <v>1540000000</v>
      </c>
      <c r="H108" s="10">
        <v>500000</v>
      </c>
      <c r="I108" s="10">
        <f t="shared" si="3"/>
        <v>308000000</v>
      </c>
      <c r="J108" s="10">
        <v>500000</v>
      </c>
      <c r="K108" s="11"/>
    </row>
    <row r="109" spans="1:11" ht="66">
      <c r="A109" s="21">
        <v>104</v>
      </c>
      <c r="B109" s="36"/>
      <c r="C109" s="14" t="s">
        <v>245</v>
      </c>
      <c r="D109" s="14">
        <v>192</v>
      </c>
      <c r="E109" s="23" t="s">
        <v>132</v>
      </c>
      <c r="F109" s="10">
        <v>8470000</v>
      </c>
      <c r="G109" s="10">
        <f t="shared" si="2"/>
        <v>1626240000</v>
      </c>
      <c r="H109" s="10">
        <v>500000</v>
      </c>
      <c r="I109" s="10">
        <f t="shared" si="3"/>
        <v>325248000</v>
      </c>
      <c r="J109" s="10">
        <v>500000</v>
      </c>
      <c r="K109" s="21" t="s">
        <v>137</v>
      </c>
    </row>
    <row r="110" spans="1:11" ht="66">
      <c r="A110" s="21">
        <v>105</v>
      </c>
      <c r="B110" s="29" t="s">
        <v>9</v>
      </c>
      <c r="C110" s="14" t="s">
        <v>108</v>
      </c>
      <c r="D110" s="14">
        <v>210</v>
      </c>
      <c r="E110" s="23" t="s">
        <v>134</v>
      </c>
      <c r="F110" s="10">
        <v>8085000</v>
      </c>
      <c r="G110" s="10">
        <f t="shared" si="2"/>
        <v>1697850000</v>
      </c>
      <c r="H110" s="10">
        <v>500000</v>
      </c>
      <c r="I110" s="10">
        <f t="shared" si="3"/>
        <v>339570000</v>
      </c>
      <c r="J110" s="10">
        <v>500000</v>
      </c>
      <c r="K110" s="12" t="s">
        <v>15</v>
      </c>
    </row>
    <row r="111" spans="1:11" ht="27" customHeight="1">
      <c r="A111" s="21">
        <v>106</v>
      </c>
      <c r="B111" s="29"/>
      <c r="C111" s="14" t="s">
        <v>109</v>
      </c>
      <c r="D111" s="14">
        <v>200</v>
      </c>
      <c r="E111" s="30" t="s">
        <v>135</v>
      </c>
      <c r="F111" s="10">
        <v>7700000</v>
      </c>
      <c r="G111" s="10">
        <f t="shared" si="2"/>
        <v>1540000000</v>
      </c>
      <c r="H111" s="10">
        <v>500000</v>
      </c>
      <c r="I111" s="10">
        <f t="shared" si="3"/>
        <v>308000000</v>
      </c>
      <c r="J111" s="10">
        <v>500000</v>
      </c>
      <c r="K111" s="11"/>
    </row>
    <row r="112" spans="1:11" ht="24.6" customHeight="1">
      <c r="A112" s="21">
        <v>107</v>
      </c>
      <c r="B112" s="29"/>
      <c r="C112" s="14" t="s">
        <v>110</v>
      </c>
      <c r="D112" s="14">
        <v>200</v>
      </c>
      <c r="E112" s="31"/>
      <c r="F112" s="10">
        <v>7700000</v>
      </c>
      <c r="G112" s="10">
        <f t="shared" si="2"/>
        <v>1540000000</v>
      </c>
      <c r="H112" s="10">
        <v>500000</v>
      </c>
      <c r="I112" s="10">
        <f t="shared" si="3"/>
        <v>308000000</v>
      </c>
      <c r="J112" s="10">
        <v>500000</v>
      </c>
      <c r="K112" s="11"/>
    </row>
    <row r="113" spans="1:11" ht="27.6" customHeight="1">
      <c r="A113" s="21">
        <v>108</v>
      </c>
      <c r="B113" s="29"/>
      <c r="C113" s="14" t="s">
        <v>111</v>
      </c>
      <c r="D113" s="14">
        <v>200</v>
      </c>
      <c r="E113" s="31"/>
      <c r="F113" s="10">
        <v>7700000</v>
      </c>
      <c r="G113" s="10">
        <f t="shared" si="2"/>
        <v>1540000000</v>
      </c>
      <c r="H113" s="10">
        <v>500000</v>
      </c>
      <c r="I113" s="10">
        <f t="shared" si="3"/>
        <v>308000000</v>
      </c>
      <c r="J113" s="10">
        <v>500000</v>
      </c>
      <c r="K113" s="11"/>
    </row>
    <row r="114" spans="1:11" ht="66">
      <c r="A114" s="21">
        <v>109</v>
      </c>
      <c r="B114" s="29"/>
      <c r="C114" s="14" t="s">
        <v>112</v>
      </c>
      <c r="D114" s="14">
        <v>210</v>
      </c>
      <c r="E114" s="23" t="s">
        <v>134</v>
      </c>
      <c r="F114" s="10">
        <v>8085000</v>
      </c>
      <c r="G114" s="10">
        <f t="shared" si="2"/>
        <v>1697850000</v>
      </c>
      <c r="H114" s="10">
        <v>500000</v>
      </c>
      <c r="I114" s="10">
        <f t="shared" si="3"/>
        <v>339570000</v>
      </c>
      <c r="J114" s="10">
        <v>500000</v>
      </c>
      <c r="K114" s="12" t="s">
        <v>15</v>
      </c>
    </row>
    <row r="115" spans="1:11" ht="66">
      <c r="A115" s="21">
        <v>110</v>
      </c>
      <c r="B115" s="29" t="s">
        <v>11</v>
      </c>
      <c r="C115" s="14" t="s">
        <v>113</v>
      </c>
      <c r="D115" s="14">
        <v>210</v>
      </c>
      <c r="E115" s="23" t="s">
        <v>134</v>
      </c>
      <c r="F115" s="10">
        <v>8085000</v>
      </c>
      <c r="G115" s="10">
        <f t="shared" si="2"/>
        <v>1697850000</v>
      </c>
      <c r="H115" s="10">
        <v>500000</v>
      </c>
      <c r="I115" s="10">
        <f t="shared" si="3"/>
        <v>339570000</v>
      </c>
      <c r="J115" s="10">
        <v>500000</v>
      </c>
      <c r="K115" s="12" t="s">
        <v>15</v>
      </c>
    </row>
    <row r="116" spans="1:11" ht="20.399999999999999" customHeight="1">
      <c r="A116" s="21">
        <v>111</v>
      </c>
      <c r="B116" s="29"/>
      <c r="C116" s="14" t="s">
        <v>114</v>
      </c>
      <c r="D116" s="14">
        <v>200</v>
      </c>
      <c r="E116" s="32" t="s">
        <v>135</v>
      </c>
      <c r="F116" s="10">
        <v>7700000</v>
      </c>
      <c r="G116" s="10">
        <f t="shared" si="2"/>
        <v>1540000000</v>
      </c>
      <c r="H116" s="10">
        <v>500000</v>
      </c>
      <c r="I116" s="10">
        <f t="shared" si="3"/>
        <v>308000000</v>
      </c>
      <c r="J116" s="10">
        <v>500000</v>
      </c>
      <c r="K116" s="11"/>
    </row>
    <row r="117" spans="1:11" ht="20.399999999999999" customHeight="1">
      <c r="A117" s="21">
        <v>112</v>
      </c>
      <c r="B117" s="29"/>
      <c r="C117" s="14" t="s">
        <v>115</v>
      </c>
      <c r="D117" s="14">
        <v>200</v>
      </c>
      <c r="E117" s="32"/>
      <c r="F117" s="10">
        <v>7700000</v>
      </c>
      <c r="G117" s="10">
        <f t="shared" si="2"/>
        <v>1540000000</v>
      </c>
      <c r="H117" s="10">
        <v>500000</v>
      </c>
      <c r="I117" s="10">
        <f t="shared" si="3"/>
        <v>308000000</v>
      </c>
      <c r="J117" s="10">
        <v>500000</v>
      </c>
      <c r="K117" s="11"/>
    </row>
    <row r="118" spans="1:11" ht="25.8" customHeight="1">
      <c r="A118" s="21">
        <v>113</v>
      </c>
      <c r="B118" s="29"/>
      <c r="C118" s="14" t="s">
        <v>116</v>
      </c>
      <c r="D118" s="14">
        <v>200</v>
      </c>
      <c r="E118" s="32"/>
      <c r="F118" s="10">
        <v>7700000</v>
      </c>
      <c r="G118" s="10">
        <f t="shared" si="2"/>
        <v>1540000000</v>
      </c>
      <c r="H118" s="10">
        <v>500000</v>
      </c>
      <c r="I118" s="10">
        <f t="shared" si="3"/>
        <v>308000000</v>
      </c>
      <c r="J118" s="10">
        <v>500000</v>
      </c>
      <c r="K118" s="11"/>
    </row>
    <row r="119" spans="1:11" ht="72" customHeight="1">
      <c r="A119" s="21">
        <v>114</v>
      </c>
      <c r="B119" s="26"/>
      <c r="C119" s="14" t="s">
        <v>117</v>
      </c>
      <c r="D119" s="14">
        <v>210</v>
      </c>
      <c r="E119" s="23" t="s">
        <v>134</v>
      </c>
      <c r="F119" s="10">
        <v>8085000</v>
      </c>
      <c r="G119" s="10">
        <f t="shared" si="2"/>
        <v>1697850000</v>
      </c>
      <c r="H119" s="10">
        <v>500000</v>
      </c>
      <c r="I119" s="10">
        <f t="shared" si="3"/>
        <v>339570000</v>
      </c>
      <c r="J119" s="10">
        <v>500000</v>
      </c>
      <c r="K119" s="12" t="s">
        <v>15</v>
      </c>
    </row>
    <row r="120" spans="1:11" ht="22.2" customHeight="1">
      <c r="A120" s="21"/>
      <c r="B120" s="21"/>
      <c r="C120" s="21"/>
      <c r="D120" s="21"/>
      <c r="E120" s="13" t="s">
        <v>246</v>
      </c>
      <c r="F120" s="5"/>
      <c r="G120" s="28">
        <f>SUM(G6:G119)</f>
        <v>126250930000</v>
      </c>
      <c r="H120" s="28"/>
      <c r="I120" s="28">
        <f t="shared" ref="I120" si="4">SUM(I6:I119)</f>
        <v>25250186000</v>
      </c>
      <c r="J120" s="28"/>
      <c r="K120" s="11"/>
    </row>
  </sheetData>
  <mergeCells count="41">
    <mergeCell ref="A1:K1"/>
    <mergeCell ref="A2:K2"/>
    <mergeCell ref="A3:K3"/>
    <mergeCell ref="A4:K4"/>
    <mergeCell ref="B6:B8"/>
    <mergeCell ref="E6:E8"/>
    <mergeCell ref="B9:B11"/>
    <mergeCell ref="E9:E11"/>
    <mergeCell ref="B12:B19"/>
    <mergeCell ref="E12:E19"/>
    <mergeCell ref="B20:B23"/>
    <mergeCell ref="E20:E23"/>
    <mergeCell ref="B63:B70"/>
    <mergeCell ref="E63:E69"/>
    <mergeCell ref="B24:B28"/>
    <mergeCell ref="E24:E28"/>
    <mergeCell ref="B29:B35"/>
    <mergeCell ref="E30:E34"/>
    <mergeCell ref="B36:B43"/>
    <mergeCell ref="E37:E43"/>
    <mergeCell ref="B45:B53"/>
    <mergeCell ref="E46:E52"/>
    <mergeCell ref="B54:B55"/>
    <mergeCell ref="B56:B62"/>
    <mergeCell ref="E56:E61"/>
    <mergeCell ref="B71:B74"/>
    <mergeCell ref="E71:E73"/>
    <mergeCell ref="B75:B83"/>
    <mergeCell ref="E76:E82"/>
    <mergeCell ref="B84:B92"/>
    <mergeCell ref="E85:E92"/>
    <mergeCell ref="B110:B114"/>
    <mergeCell ref="E111:E113"/>
    <mergeCell ref="B115:B118"/>
    <mergeCell ref="E116:E118"/>
    <mergeCell ref="B94:B101"/>
    <mergeCell ref="E95:E100"/>
    <mergeCell ref="B102:B105"/>
    <mergeCell ref="E103:E105"/>
    <mergeCell ref="B107:B109"/>
    <mergeCell ref="E107:E108"/>
  </mergeCells>
  <pageMargins left="0.25" right="0.25" top="0.5" bottom="0.5" header="0" footer="0.31496062992126"/>
  <pageSetup paperSize="9" scale="95" orientation="landscape" r:id="rId1"/>
  <headerFooter>
    <oddFooter>&amp;C&amp;"+,Regular"&amp;14&amp;P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1D42-B562-4B08-864B-E60FF5A93597}">
  <dimension ref="A1:K120"/>
  <sheetViews>
    <sheetView view="pageBreakPreview" topLeftCell="A86" zoomScaleNormal="85" zoomScaleSheetLayoutView="100" workbookViewId="0">
      <selection activeCell="F77" sqref="F77"/>
    </sheetView>
  </sheetViews>
  <sheetFormatPr defaultColWidth="9" defaultRowHeight="13.8"/>
  <cols>
    <col min="1" max="1" width="5.109375" style="7" bestFit="1" customWidth="1"/>
    <col min="2" max="2" width="12.88671875" style="7" bestFit="1" customWidth="1"/>
    <col min="3" max="3" width="12.77734375" style="7" bestFit="1" customWidth="1"/>
    <col min="4" max="4" width="9.44140625" style="7" bestFit="1" customWidth="1"/>
    <col min="5" max="5" width="26.5546875" style="1" customWidth="1"/>
    <col min="6" max="6" width="11.109375" style="8" bestFit="1" customWidth="1"/>
    <col min="7" max="7" width="15.109375" style="8" bestFit="1" customWidth="1"/>
    <col min="8" max="8" width="11" style="8" bestFit="1" customWidth="1"/>
    <col min="9" max="9" width="15.5546875" style="8" bestFit="1" customWidth="1"/>
    <col min="10" max="10" width="13.44140625" style="8" bestFit="1" customWidth="1"/>
    <col min="11" max="11" width="15.88671875" style="9" customWidth="1"/>
    <col min="12" max="12" width="9" style="1"/>
    <col min="13" max="13" width="15.109375" style="1" bestFit="1" customWidth="1"/>
    <col min="14" max="16384" width="9" style="1"/>
  </cols>
  <sheetData>
    <row r="1" spans="1:11" ht="18.600000000000001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7.200000000000003" customHeight="1">
      <c r="A2" s="40" t="s">
        <v>247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7.6" hidden="1" customHeight="1">
      <c r="A3" s="40" t="s">
        <v>143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6.4" hidden="1" customHeight="1">
      <c r="A4" s="41" t="s">
        <v>144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46.8">
      <c r="A5" s="2" t="s">
        <v>0</v>
      </c>
      <c r="B5" s="2" t="s">
        <v>6</v>
      </c>
      <c r="C5" s="6" t="s">
        <v>7</v>
      </c>
      <c r="D5" s="6" t="s">
        <v>2</v>
      </c>
      <c r="E5" s="2" t="s">
        <v>8</v>
      </c>
      <c r="F5" s="3" t="s">
        <v>1</v>
      </c>
      <c r="G5" s="3" t="s">
        <v>138</v>
      </c>
      <c r="H5" s="3" t="s">
        <v>139</v>
      </c>
      <c r="I5" s="3" t="s">
        <v>140</v>
      </c>
      <c r="J5" s="3" t="s">
        <v>141</v>
      </c>
      <c r="K5" s="3" t="s">
        <v>3</v>
      </c>
    </row>
    <row r="6" spans="1:11" ht="27" customHeight="1">
      <c r="A6" s="21">
        <v>1</v>
      </c>
      <c r="B6" s="29" t="s">
        <v>16</v>
      </c>
      <c r="C6" s="14" t="s">
        <v>145</v>
      </c>
      <c r="D6" s="14">
        <v>100</v>
      </c>
      <c r="E6" s="32" t="s">
        <v>17</v>
      </c>
      <c r="F6" s="10">
        <v>10000000</v>
      </c>
      <c r="G6" s="10">
        <f>F6*D6</f>
        <v>1000000000</v>
      </c>
      <c r="H6" s="10">
        <v>500000</v>
      </c>
      <c r="I6" s="10">
        <f>G6*0.2</f>
        <v>200000000</v>
      </c>
      <c r="J6" s="10">
        <v>500000</v>
      </c>
      <c r="K6" s="11"/>
    </row>
    <row r="7" spans="1:11" ht="27.6" customHeight="1">
      <c r="A7" s="21">
        <v>2</v>
      </c>
      <c r="B7" s="29"/>
      <c r="C7" s="14" t="s">
        <v>146</v>
      </c>
      <c r="D7" s="14">
        <v>100</v>
      </c>
      <c r="E7" s="32"/>
      <c r="F7" s="10">
        <v>10000000</v>
      </c>
      <c r="G7" s="10">
        <f t="shared" ref="G7:G70" si="0">F7*D7</f>
        <v>1000000000</v>
      </c>
      <c r="H7" s="10">
        <v>500000</v>
      </c>
      <c r="I7" s="10">
        <f t="shared" ref="I7:I70" si="1">G7*0.2</f>
        <v>200000000</v>
      </c>
      <c r="J7" s="10">
        <v>500000</v>
      </c>
      <c r="K7" s="11"/>
    </row>
    <row r="8" spans="1:11" ht="27.6">
      <c r="A8" s="21">
        <v>3</v>
      </c>
      <c r="B8" s="29"/>
      <c r="C8" s="14" t="s">
        <v>147</v>
      </c>
      <c r="D8" s="14">
        <v>100</v>
      </c>
      <c r="E8" s="32"/>
      <c r="F8" s="10">
        <v>10500000</v>
      </c>
      <c r="G8" s="10">
        <f t="shared" si="0"/>
        <v>1050000000</v>
      </c>
      <c r="H8" s="10">
        <v>500000</v>
      </c>
      <c r="I8" s="10">
        <f t="shared" si="1"/>
        <v>210000000</v>
      </c>
      <c r="J8" s="10">
        <v>500000</v>
      </c>
      <c r="K8" s="12" t="s">
        <v>15</v>
      </c>
    </row>
    <row r="9" spans="1:11" ht="27.6">
      <c r="A9" s="21">
        <v>4</v>
      </c>
      <c r="B9" s="34" t="s">
        <v>9</v>
      </c>
      <c r="C9" s="14" t="s">
        <v>148</v>
      </c>
      <c r="D9" s="14">
        <v>110</v>
      </c>
      <c r="E9" s="32" t="s">
        <v>10</v>
      </c>
      <c r="F9" s="10">
        <v>10500000</v>
      </c>
      <c r="G9" s="10">
        <f t="shared" si="0"/>
        <v>1155000000</v>
      </c>
      <c r="H9" s="10">
        <v>500000</v>
      </c>
      <c r="I9" s="10">
        <f t="shared" si="1"/>
        <v>231000000</v>
      </c>
      <c r="J9" s="10">
        <v>500000</v>
      </c>
      <c r="K9" s="12" t="s">
        <v>15</v>
      </c>
    </row>
    <row r="10" spans="1:11" ht="24.6" customHeight="1">
      <c r="A10" s="21">
        <v>5</v>
      </c>
      <c r="B10" s="35"/>
      <c r="C10" s="14" t="s">
        <v>149</v>
      </c>
      <c r="D10" s="14">
        <v>100</v>
      </c>
      <c r="E10" s="32"/>
      <c r="F10" s="10">
        <v>10000000</v>
      </c>
      <c r="G10" s="10">
        <f t="shared" si="0"/>
        <v>1000000000</v>
      </c>
      <c r="H10" s="10">
        <v>500000</v>
      </c>
      <c r="I10" s="10">
        <f t="shared" si="1"/>
        <v>200000000</v>
      </c>
      <c r="J10" s="10">
        <v>500000</v>
      </c>
      <c r="K10" s="11"/>
    </row>
    <row r="11" spans="1:11" ht="27.6" customHeight="1">
      <c r="A11" s="21">
        <v>6</v>
      </c>
      <c r="B11" s="36"/>
      <c r="C11" s="14" t="s">
        <v>150</v>
      </c>
      <c r="D11" s="14">
        <v>100</v>
      </c>
      <c r="E11" s="32"/>
      <c r="F11" s="10">
        <v>10000000</v>
      </c>
      <c r="G11" s="10">
        <f t="shared" si="0"/>
        <v>1000000000</v>
      </c>
      <c r="H11" s="10">
        <v>500000</v>
      </c>
      <c r="I11" s="10">
        <f t="shared" si="1"/>
        <v>200000000</v>
      </c>
      <c r="J11" s="10">
        <v>500000</v>
      </c>
      <c r="K11" s="11"/>
    </row>
    <row r="12" spans="1:11" ht="27.6">
      <c r="A12" s="21">
        <v>7</v>
      </c>
      <c r="B12" s="34" t="s">
        <v>11</v>
      </c>
      <c r="C12" s="14" t="s">
        <v>151</v>
      </c>
      <c r="D12" s="14">
        <v>110</v>
      </c>
      <c r="E12" s="32" t="s">
        <v>10</v>
      </c>
      <c r="F12" s="10">
        <v>10500000</v>
      </c>
      <c r="G12" s="10">
        <f t="shared" si="0"/>
        <v>1155000000</v>
      </c>
      <c r="H12" s="10">
        <v>500000</v>
      </c>
      <c r="I12" s="10">
        <f t="shared" si="1"/>
        <v>231000000</v>
      </c>
      <c r="J12" s="10">
        <v>500000</v>
      </c>
      <c r="K12" s="12" t="s">
        <v>15</v>
      </c>
    </row>
    <row r="13" spans="1:11" ht="19.2" customHeight="1">
      <c r="A13" s="21">
        <v>8</v>
      </c>
      <c r="B13" s="35"/>
      <c r="C13" s="14" t="s">
        <v>152</v>
      </c>
      <c r="D13" s="14">
        <v>100</v>
      </c>
      <c r="E13" s="32"/>
      <c r="F13" s="10">
        <v>10000000</v>
      </c>
      <c r="G13" s="10">
        <f t="shared" si="0"/>
        <v>1000000000</v>
      </c>
      <c r="H13" s="10">
        <v>500000</v>
      </c>
      <c r="I13" s="10">
        <f t="shared" si="1"/>
        <v>200000000</v>
      </c>
      <c r="J13" s="10">
        <v>500000</v>
      </c>
      <c r="K13" s="11"/>
    </row>
    <row r="14" spans="1:11" ht="18" customHeight="1">
      <c r="A14" s="21">
        <v>9</v>
      </c>
      <c r="B14" s="35"/>
      <c r="C14" s="14" t="s">
        <v>153</v>
      </c>
      <c r="D14" s="14">
        <v>100</v>
      </c>
      <c r="E14" s="32"/>
      <c r="F14" s="10">
        <v>10000000</v>
      </c>
      <c r="G14" s="10">
        <f t="shared" si="0"/>
        <v>1000000000</v>
      </c>
      <c r="H14" s="10">
        <v>500000</v>
      </c>
      <c r="I14" s="10">
        <f t="shared" si="1"/>
        <v>200000000</v>
      </c>
      <c r="J14" s="10">
        <v>500000</v>
      </c>
      <c r="K14" s="11"/>
    </row>
    <row r="15" spans="1:11" ht="18" customHeight="1">
      <c r="A15" s="21">
        <v>10</v>
      </c>
      <c r="B15" s="35"/>
      <c r="C15" s="14" t="s">
        <v>154</v>
      </c>
      <c r="D15" s="14">
        <v>100</v>
      </c>
      <c r="E15" s="32"/>
      <c r="F15" s="10">
        <v>10000000</v>
      </c>
      <c r="G15" s="10">
        <f t="shared" si="0"/>
        <v>1000000000</v>
      </c>
      <c r="H15" s="10">
        <v>500000</v>
      </c>
      <c r="I15" s="10">
        <f t="shared" si="1"/>
        <v>200000000</v>
      </c>
      <c r="J15" s="10">
        <v>500000</v>
      </c>
      <c r="K15" s="11"/>
    </row>
    <row r="16" spans="1:11" ht="19.2" customHeight="1">
      <c r="A16" s="21">
        <v>11</v>
      </c>
      <c r="B16" s="35"/>
      <c r="C16" s="14" t="s">
        <v>155</v>
      </c>
      <c r="D16" s="14">
        <v>100</v>
      </c>
      <c r="E16" s="32"/>
      <c r="F16" s="10">
        <v>10000000</v>
      </c>
      <c r="G16" s="10">
        <f t="shared" si="0"/>
        <v>1000000000</v>
      </c>
      <c r="H16" s="10">
        <v>500000</v>
      </c>
      <c r="I16" s="10">
        <f t="shared" si="1"/>
        <v>200000000</v>
      </c>
      <c r="J16" s="10">
        <v>500000</v>
      </c>
      <c r="K16" s="11"/>
    </row>
    <row r="17" spans="1:11" ht="18" customHeight="1">
      <c r="A17" s="21">
        <v>12</v>
      </c>
      <c r="B17" s="35"/>
      <c r="C17" s="14" t="s">
        <v>156</v>
      </c>
      <c r="D17" s="14">
        <v>100</v>
      </c>
      <c r="E17" s="32"/>
      <c r="F17" s="10">
        <v>10000000</v>
      </c>
      <c r="G17" s="10">
        <f t="shared" si="0"/>
        <v>1000000000</v>
      </c>
      <c r="H17" s="10">
        <v>500000</v>
      </c>
      <c r="I17" s="10">
        <f t="shared" si="1"/>
        <v>200000000</v>
      </c>
      <c r="J17" s="10">
        <v>500000</v>
      </c>
      <c r="K17" s="11"/>
    </row>
    <row r="18" spans="1:11" ht="19.2" customHeight="1">
      <c r="A18" s="21">
        <v>13</v>
      </c>
      <c r="B18" s="35"/>
      <c r="C18" s="14" t="s">
        <v>157</v>
      </c>
      <c r="D18" s="14">
        <v>100</v>
      </c>
      <c r="E18" s="32"/>
      <c r="F18" s="10">
        <v>10000000</v>
      </c>
      <c r="G18" s="10">
        <f t="shared" si="0"/>
        <v>1000000000</v>
      </c>
      <c r="H18" s="10">
        <v>500000</v>
      </c>
      <c r="I18" s="10">
        <f t="shared" si="1"/>
        <v>200000000</v>
      </c>
      <c r="J18" s="10">
        <v>500000</v>
      </c>
      <c r="K18" s="11"/>
    </row>
    <row r="19" spans="1:11" ht="27.6">
      <c r="A19" s="21">
        <v>14</v>
      </c>
      <c r="B19" s="36"/>
      <c r="C19" s="14" t="s">
        <v>12</v>
      </c>
      <c r="D19" s="14">
        <v>110</v>
      </c>
      <c r="E19" s="32"/>
      <c r="F19" s="10">
        <v>10500000</v>
      </c>
      <c r="G19" s="10">
        <f t="shared" si="0"/>
        <v>1155000000</v>
      </c>
      <c r="H19" s="10">
        <v>500000</v>
      </c>
      <c r="I19" s="10">
        <f t="shared" si="1"/>
        <v>231000000</v>
      </c>
      <c r="J19" s="10">
        <v>500000</v>
      </c>
      <c r="K19" s="12" t="s">
        <v>15</v>
      </c>
    </row>
    <row r="20" spans="1:11" ht="19.2" customHeight="1">
      <c r="A20" s="21">
        <v>15</v>
      </c>
      <c r="B20" s="34" t="s">
        <v>13</v>
      </c>
      <c r="C20" s="14" t="s">
        <v>158</v>
      </c>
      <c r="D20" s="14">
        <v>95</v>
      </c>
      <c r="E20" s="30" t="s">
        <v>10</v>
      </c>
      <c r="F20" s="10">
        <v>10000000</v>
      </c>
      <c r="G20" s="10">
        <f t="shared" si="0"/>
        <v>950000000</v>
      </c>
      <c r="H20" s="10">
        <v>500000</v>
      </c>
      <c r="I20" s="10">
        <f t="shared" si="1"/>
        <v>190000000</v>
      </c>
      <c r="J20" s="10">
        <v>500000</v>
      </c>
      <c r="K20" s="11"/>
    </row>
    <row r="21" spans="1:11" ht="18.600000000000001" customHeight="1">
      <c r="A21" s="21">
        <v>16</v>
      </c>
      <c r="B21" s="35"/>
      <c r="C21" s="14" t="s">
        <v>159</v>
      </c>
      <c r="D21" s="14">
        <v>95</v>
      </c>
      <c r="E21" s="31"/>
      <c r="F21" s="10">
        <v>10000000</v>
      </c>
      <c r="G21" s="10">
        <f t="shared" si="0"/>
        <v>950000000</v>
      </c>
      <c r="H21" s="10">
        <v>500000</v>
      </c>
      <c r="I21" s="10">
        <f t="shared" si="1"/>
        <v>190000000</v>
      </c>
      <c r="J21" s="10">
        <v>500000</v>
      </c>
      <c r="K21" s="11"/>
    </row>
    <row r="22" spans="1:11" ht="19.2" customHeight="1">
      <c r="A22" s="21">
        <v>17</v>
      </c>
      <c r="B22" s="35"/>
      <c r="C22" s="14" t="s">
        <v>160</v>
      </c>
      <c r="D22" s="14">
        <v>95</v>
      </c>
      <c r="E22" s="31"/>
      <c r="F22" s="10">
        <v>10000000</v>
      </c>
      <c r="G22" s="10">
        <f t="shared" si="0"/>
        <v>950000000</v>
      </c>
      <c r="H22" s="10">
        <v>500000</v>
      </c>
      <c r="I22" s="10">
        <f t="shared" si="1"/>
        <v>190000000</v>
      </c>
      <c r="J22" s="10">
        <v>500000</v>
      </c>
      <c r="K22" s="11"/>
    </row>
    <row r="23" spans="1:11" ht="32.4" customHeight="1">
      <c r="A23" s="21">
        <v>18</v>
      </c>
      <c r="B23" s="36"/>
      <c r="C23" s="14" t="s">
        <v>161</v>
      </c>
      <c r="D23" s="14">
        <v>95</v>
      </c>
      <c r="E23" s="38"/>
      <c r="F23" s="10">
        <v>10500000</v>
      </c>
      <c r="G23" s="10">
        <f t="shared" si="0"/>
        <v>997500000</v>
      </c>
      <c r="H23" s="10">
        <v>500000</v>
      </c>
      <c r="I23" s="10">
        <f t="shared" si="1"/>
        <v>199500000</v>
      </c>
      <c r="J23" s="10">
        <v>500000</v>
      </c>
      <c r="K23" s="12" t="s">
        <v>15</v>
      </c>
    </row>
    <row r="24" spans="1:11" ht="27.6">
      <c r="A24" s="21">
        <v>19</v>
      </c>
      <c r="B24" s="29" t="s">
        <v>14</v>
      </c>
      <c r="C24" s="14" t="s">
        <v>162</v>
      </c>
      <c r="D24" s="14">
        <v>95</v>
      </c>
      <c r="E24" s="32" t="s">
        <v>10</v>
      </c>
      <c r="F24" s="10">
        <v>10500000</v>
      </c>
      <c r="G24" s="10">
        <f t="shared" si="0"/>
        <v>997500000</v>
      </c>
      <c r="H24" s="10">
        <v>500000</v>
      </c>
      <c r="I24" s="10">
        <f t="shared" si="1"/>
        <v>199500000</v>
      </c>
      <c r="J24" s="10">
        <v>500000</v>
      </c>
      <c r="K24" s="12" t="s">
        <v>15</v>
      </c>
    </row>
    <row r="25" spans="1:11" ht="15.6">
      <c r="A25" s="21">
        <v>20</v>
      </c>
      <c r="B25" s="29"/>
      <c r="C25" s="14" t="s">
        <v>163</v>
      </c>
      <c r="D25" s="14">
        <v>95</v>
      </c>
      <c r="E25" s="32"/>
      <c r="F25" s="10">
        <v>10000000</v>
      </c>
      <c r="G25" s="10">
        <f t="shared" si="0"/>
        <v>950000000</v>
      </c>
      <c r="H25" s="10">
        <v>500000</v>
      </c>
      <c r="I25" s="10">
        <f t="shared" si="1"/>
        <v>190000000</v>
      </c>
      <c r="J25" s="10">
        <v>500000</v>
      </c>
      <c r="K25" s="11"/>
    </row>
    <row r="26" spans="1:11" ht="15.6">
      <c r="A26" s="21">
        <v>21</v>
      </c>
      <c r="B26" s="29"/>
      <c r="C26" s="14" t="s">
        <v>164</v>
      </c>
      <c r="D26" s="14">
        <v>95</v>
      </c>
      <c r="E26" s="32"/>
      <c r="F26" s="10">
        <v>10000000</v>
      </c>
      <c r="G26" s="10">
        <f t="shared" si="0"/>
        <v>950000000</v>
      </c>
      <c r="H26" s="10">
        <v>500000</v>
      </c>
      <c r="I26" s="10">
        <f t="shared" si="1"/>
        <v>190000000</v>
      </c>
      <c r="J26" s="10">
        <v>500000</v>
      </c>
      <c r="K26" s="11"/>
    </row>
    <row r="27" spans="1:11" ht="15.6">
      <c r="A27" s="21">
        <v>22</v>
      </c>
      <c r="B27" s="29"/>
      <c r="C27" s="14" t="s">
        <v>165</v>
      </c>
      <c r="D27" s="14">
        <v>95</v>
      </c>
      <c r="E27" s="32"/>
      <c r="F27" s="10">
        <v>10000000</v>
      </c>
      <c r="G27" s="10">
        <f t="shared" si="0"/>
        <v>950000000</v>
      </c>
      <c r="H27" s="10">
        <v>500000</v>
      </c>
      <c r="I27" s="10">
        <f t="shared" si="1"/>
        <v>190000000</v>
      </c>
      <c r="J27" s="10">
        <v>500000</v>
      </c>
      <c r="K27" s="11"/>
    </row>
    <row r="28" spans="1:11" ht="15.6">
      <c r="A28" s="21">
        <v>23</v>
      </c>
      <c r="B28" s="29"/>
      <c r="C28" s="14" t="s">
        <v>166</v>
      </c>
      <c r="D28" s="14">
        <v>95</v>
      </c>
      <c r="E28" s="32"/>
      <c r="F28" s="10">
        <v>10000000</v>
      </c>
      <c r="G28" s="10">
        <f t="shared" si="0"/>
        <v>950000000</v>
      </c>
      <c r="H28" s="10">
        <v>500000</v>
      </c>
      <c r="I28" s="10">
        <f t="shared" si="1"/>
        <v>190000000</v>
      </c>
      <c r="J28" s="10">
        <v>500000</v>
      </c>
      <c r="K28" s="11"/>
    </row>
    <row r="29" spans="1:11" ht="82.8">
      <c r="A29" s="21">
        <v>24</v>
      </c>
      <c r="B29" s="34" t="s">
        <v>26</v>
      </c>
      <c r="C29" s="14" t="s">
        <v>167</v>
      </c>
      <c r="D29" s="14">
        <v>160</v>
      </c>
      <c r="E29" s="22" t="s">
        <v>27</v>
      </c>
      <c r="F29" s="10">
        <v>11000000</v>
      </c>
      <c r="G29" s="10">
        <f t="shared" si="0"/>
        <v>1760000000</v>
      </c>
      <c r="H29" s="10">
        <v>500000</v>
      </c>
      <c r="I29" s="10">
        <f t="shared" si="1"/>
        <v>352000000</v>
      </c>
      <c r="J29" s="10">
        <v>500000</v>
      </c>
      <c r="K29" s="21" t="s">
        <v>137</v>
      </c>
    </row>
    <row r="30" spans="1:11" ht="15.6">
      <c r="A30" s="21">
        <v>25</v>
      </c>
      <c r="B30" s="35"/>
      <c r="C30" s="14" t="s">
        <v>168</v>
      </c>
      <c r="D30" s="14">
        <v>100</v>
      </c>
      <c r="E30" s="32" t="s">
        <v>28</v>
      </c>
      <c r="F30" s="10">
        <v>10000000</v>
      </c>
      <c r="G30" s="10">
        <f t="shared" si="0"/>
        <v>1000000000</v>
      </c>
      <c r="H30" s="10">
        <v>500000</v>
      </c>
      <c r="I30" s="10">
        <f t="shared" si="1"/>
        <v>200000000</v>
      </c>
      <c r="J30" s="10">
        <v>500000</v>
      </c>
      <c r="K30" s="11"/>
    </row>
    <row r="31" spans="1:11" ht="15.6">
      <c r="A31" s="21">
        <v>26</v>
      </c>
      <c r="B31" s="35"/>
      <c r="C31" s="14" t="s">
        <v>169</v>
      </c>
      <c r="D31" s="14">
        <v>100</v>
      </c>
      <c r="E31" s="32"/>
      <c r="F31" s="10">
        <v>10000000</v>
      </c>
      <c r="G31" s="10">
        <f t="shared" si="0"/>
        <v>1000000000</v>
      </c>
      <c r="H31" s="10">
        <v>500000</v>
      </c>
      <c r="I31" s="10">
        <f t="shared" si="1"/>
        <v>200000000</v>
      </c>
      <c r="J31" s="10">
        <v>500000</v>
      </c>
      <c r="K31" s="12"/>
    </row>
    <row r="32" spans="1:11" ht="15.6">
      <c r="A32" s="21">
        <v>27</v>
      </c>
      <c r="B32" s="35"/>
      <c r="C32" s="14" t="s">
        <v>170</v>
      </c>
      <c r="D32" s="14">
        <v>100</v>
      </c>
      <c r="E32" s="32"/>
      <c r="F32" s="10">
        <v>10000000</v>
      </c>
      <c r="G32" s="10">
        <f t="shared" si="0"/>
        <v>1000000000</v>
      </c>
      <c r="H32" s="10">
        <v>500000</v>
      </c>
      <c r="I32" s="10">
        <f t="shared" si="1"/>
        <v>200000000</v>
      </c>
      <c r="J32" s="10">
        <v>500000</v>
      </c>
      <c r="K32" s="12"/>
    </row>
    <row r="33" spans="1:11" ht="15.6">
      <c r="A33" s="21">
        <v>28</v>
      </c>
      <c r="B33" s="35"/>
      <c r="C33" s="14" t="s">
        <v>171</v>
      </c>
      <c r="D33" s="14">
        <v>100</v>
      </c>
      <c r="E33" s="32"/>
      <c r="F33" s="10">
        <v>10000000</v>
      </c>
      <c r="G33" s="10">
        <f t="shared" si="0"/>
        <v>1000000000</v>
      </c>
      <c r="H33" s="10">
        <v>500000</v>
      </c>
      <c r="I33" s="10">
        <f t="shared" si="1"/>
        <v>200000000</v>
      </c>
      <c r="J33" s="10">
        <v>500000</v>
      </c>
      <c r="K33" s="11"/>
    </row>
    <row r="34" spans="1:11" ht="15.6">
      <c r="A34" s="21">
        <v>29</v>
      </c>
      <c r="B34" s="35"/>
      <c r="C34" s="14" t="s">
        <v>172</v>
      </c>
      <c r="D34" s="14">
        <v>100</v>
      </c>
      <c r="E34" s="32"/>
      <c r="F34" s="10">
        <v>10000000</v>
      </c>
      <c r="G34" s="10">
        <f t="shared" si="0"/>
        <v>1000000000</v>
      </c>
      <c r="H34" s="10">
        <v>500000</v>
      </c>
      <c r="I34" s="10">
        <f t="shared" si="1"/>
        <v>200000000</v>
      </c>
      <c r="J34" s="10">
        <v>500000</v>
      </c>
      <c r="K34" s="11"/>
    </row>
    <row r="35" spans="1:11" ht="57" customHeight="1">
      <c r="A35" s="21">
        <v>30</v>
      </c>
      <c r="B35" s="36"/>
      <c r="C35" s="14" t="s">
        <v>173</v>
      </c>
      <c r="D35" s="14">
        <v>125.4</v>
      </c>
      <c r="E35" s="25" t="s">
        <v>29</v>
      </c>
      <c r="F35" s="10">
        <v>11000000</v>
      </c>
      <c r="G35" s="10">
        <f t="shared" si="0"/>
        <v>1379400000</v>
      </c>
      <c r="H35" s="10">
        <v>500000</v>
      </c>
      <c r="I35" s="10">
        <f t="shared" si="1"/>
        <v>275880000</v>
      </c>
      <c r="J35" s="10">
        <v>500000</v>
      </c>
      <c r="K35" s="21" t="s">
        <v>137</v>
      </c>
    </row>
    <row r="36" spans="1:11" ht="66">
      <c r="A36" s="21">
        <v>31</v>
      </c>
      <c r="B36" s="29" t="s">
        <v>57</v>
      </c>
      <c r="C36" s="14" t="s">
        <v>174</v>
      </c>
      <c r="D36" s="14">
        <v>140.9</v>
      </c>
      <c r="E36" s="23" t="s">
        <v>126</v>
      </c>
      <c r="F36" s="10">
        <v>10500000</v>
      </c>
      <c r="G36" s="10">
        <f t="shared" si="0"/>
        <v>1479450000</v>
      </c>
      <c r="H36" s="10">
        <v>500000</v>
      </c>
      <c r="I36" s="10">
        <f t="shared" si="1"/>
        <v>295890000</v>
      </c>
      <c r="J36" s="10">
        <v>500000</v>
      </c>
      <c r="K36" s="12" t="s">
        <v>15</v>
      </c>
    </row>
    <row r="37" spans="1:11" ht="15.6">
      <c r="A37" s="21">
        <v>32</v>
      </c>
      <c r="B37" s="29"/>
      <c r="C37" s="14" t="s">
        <v>175</v>
      </c>
      <c r="D37" s="14">
        <v>100</v>
      </c>
      <c r="E37" s="32" t="s">
        <v>28</v>
      </c>
      <c r="F37" s="10">
        <v>10000000</v>
      </c>
      <c r="G37" s="10">
        <f t="shared" si="0"/>
        <v>1000000000</v>
      </c>
      <c r="H37" s="10">
        <v>500000</v>
      </c>
      <c r="I37" s="10">
        <f t="shared" si="1"/>
        <v>200000000</v>
      </c>
      <c r="J37" s="10">
        <v>500000</v>
      </c>
      <c r="K37" s="11"/>
    </row>
    <row r="38" spans="1:11" ht="15.6">
      <c r="A38" s="21">
        <v>33</v>
      </c>
      <c r="B38" s="29"/>
      <c r="C38" s="14" t="s">
        <v>176</v>
      </c>
      <c r="D38" s="14">
        <v>100</v>
      </c>
      <c r="E38" s="32"/>
      <c r="F38" s="10">
        <v>10000000</v>
      </c>
      <c r="G38" s="10">
        <f t="shared" si="0"/>
        <v>1000000000</v>
      </c>
      <c r="H38" s="10">
        <v>500000</v>
      </c>
      <c r="I38" s="10">
        <f t="shared" si="1"/>
        <v>200000000</v>
      </c>
      <c r="J38" s="10">
        <v>500000</v>
      </c>
      <c r="K38" s="11"/>
    </row>
    <row r="39" spans="1:11" ht="15.6">
      <c r="A39" s="21">
        <v>34</v>
      </c>
      <c r="B39" s="29"/>
      <c r="C39" s="14" t="s">
        <v>177</v>
      </c>
      <c r="D39" s="14">
        <v>100</v>
      </c>
      <c r="E39" s="32"/>
      <c r="F39" s="10">
        <v>10000000</v>
      </c>
      <c r="G39" s="10">
        <f t="shared" si="0"/>
        <v>1000000000</v>
      </c>
      <c r="H39" s="10">
        <v>500000</v>
      </c>
      <c r="I39" s="10">
        <f t="shared" si="1"/>
        <v>200000000</v>
      </c>
      <c r="J39" s="10">
        <v>500000</v>
      </c>
      <c r="K39" s="11"/>
    </row>
    <row r="40" spans="1:11" ht="15.6">
      <c r="A40" s="21">
        <v>35</v>
      </c>
      <c r="B40" s="29"/>
      <c r="C40" s="14" t="s">
        <v>178</v>
      </c>
      <c r="D40" s="14">
        <v>100</v>
      </c>
      <c r="E40" s="32"/>
      <c r="F40" s="10">
        <v>10000000</v>
      </c>
      <c r="G40" s="10">
        <f t="shared" si="0"/>
        <v>1000000000</v>
      </c>
      <c r="H40" s="10">
        <v>500000</v>
      </c>
      <c r="I40" s="10">
        <f t="shared" si="1"/>
        <v>200000000</v>
      </c>
      <c r="J40" s="10">
        <v>500000</v>
      </c>
      <c r="K40" s="11"/>
    </row>
    <row r="41" spans="1:11" ht="15.6">
      <c r="A41" s="21">
        <v>36</v>
      </c>
      <c r="B41" s="29"/>
      <c r="C41" s="14" t="s">
        <v>179</v>
      </c>
      <c r="D41" s="14">
        <v>100</v>
      </c>
      <c r="E41" s="32"/>
      <c r="F41" s="10">
        <v>10000000</v>
      </c>
      <c r="G41" s="10">
        <f t="shared" si="0"/>
        <v>1000000000</v>
      </c>
      <c r="H41" s="10">
        <v>500000</v>
      </c>
      <c r="I41" s="10">
        <f t="shared" si="1"/>
        <v>200000000</v>
      </c>
      <c r="J41" s="10">
        <v>500000</v>
      </c>
      <c r="K41" s="11"/>
    </row>
    <row r="42" spans="1:11" ht="15.6">
      <c r="A42" s="21">
        <v>37</v>
      </c>
      <c r="B42" s="29"/>
      <c r="C42" s="14" t="s">
        <v>180</v>
      </c>
      <c r="D42" s="14">
        <v>100</v>
      </c>
      <c r="E42" s="32"/>
      <c r="F42" s="10">
        <v>10000000</v>
      </c>
      <c r="G42" s="10">
        <f t="shared" si="0"/>
        <v>1000000000</v>
      </c>
      <c r="H42" s="10">
        <v>500000</v>
      </c>
      <c r="I42" s="10">
        <f t="shared" si="1"/>
        <v>200000000</v>
      </c>
      <c r="J42" s="10">
        <v>500000</v>
      </c>
      <c r="K42" s="11"/>
    </row>
    <row r="43" spans="1:11" ht="15.6">
      <c r="A43" s="21">
        <v>38</v>
      </c>
      <c r="B43" s="29"/>
      <c r="C43" s="14" t="s">
        <v>181</v>
      </c>
      <c r="D43" s="14">
        <v>100</v>
      </c>
      <c r="E43" s="32"/>
      <c r="F43" s="10">
        <v>10000000</v>
      </c>
      <c r="G43" s="10">
        <f t="shared" si="0"/>
        <v>1000000000</v>
      </c>
      <c r="H43" s="10">
        <v>500000</v>
      </c>
      <c r="I43" s="10">
        <f t="shared" si="1"/>
        <v>200000000</v>
      </c>
      <c r="J43" s="10">
        <v>500000</v>
      </c>
      <c r="K43" s="11"/>
    </row>
    <row r="44" spans="1:11" ht="106.8" customHeight="1">
      <c r="A44" s="21">
        <v>39</v>
      </c>
      <c r="B44" s="21"/>
      <c r="C44" s="14" t="s">
        <v>182</v>
      </c>
      <c r="D44" s="14">
        <v>97.5</v>
      </c>
      <c r="E44" s="22" t="s">
        <v>27</v>
      </c>
      <c r="F44" s="10">
        <v>11000000</v>
      </c>
      <c r="G44" s="10">
        <f t="shared" si="0"/>
        <v>1072500000</v>
      </c>
      <c r="H44" s="10">
        <v>500000</v>
      </c>
      <c r="I44" s="10">
        <f t="shared" si="1"/>
        <v>214500000</v>
      </c>
      <c r="J44" s="10">
        <v>500000</v>
      </c>
      <c r="K44" s="21" t="s">
        <v>137</v>
      </c>
    </row>
    <row r="45" spans="1:11" ht="102" customHeight="1">
      <c r="A45" s="21">
        <v>40</v>
      </c>
      <c r="B45" s="29" t="s">
        <v>58</v>
      </c>
      <c r="C45" s="14" t="s">
        <v>183</v>
      </c>
      <c r="D45" s="14">
        <v>102</v>
      </c>
      <c r="E45" s="22" t="s">
        <v>125</v>
      </c>
      <c r="F45" s="10">
        <v>11000000</v>
      </c>
      <c r="G45" s="10">
        <f t="shared" si="0"/>
        <v>1122000000</v>
      </c>
      <c r="H45" s="10">
        <v>500000</v>
      </c>
      <c r="I45" s="10">
        <f t="shared" si="1"/>
        <v>224400000</v>
      </c>
      <c r="J45" s="10">
        <v>500000</v>
      </c>
      <c r="K45" s="21" t="s">
        <v>137</v>
      </c>
    </row>
    <row r="46" spans="1:11" ht="17.399999999999999" customHeight="1">
      <c r="A46" s="21">
        <v>41</v>
      </c>
      <c r="B46" s="29"/>
      <c r="C46" s="14" t="s">
        <v>184</v>
      </c>
      <c r="D46" s="14">
        <v>100</v>
      </c>
      <c r="E46" s="32" t="s">
        <v>28</v>
      </c>
      <c r="F46" s="10">
        <v>10000000</v>
      </c>
      <c r="G46" s="10">
        <f t="shared" si="0"/>
        <v>1000000000</v>
      </c>
      <c r="H46" s="10">
        <v>500000</v>
      </c>
      <c r="I46" s="10">
        <f t="shared" si="1"/>
        <v>200000000</v>
      </c>
      <c r="J46" s="10">
        <v>500000</v>
      </c>
      <c r="K46" s="11"/>
    </row>
    <row r="47" spans="1:11" ht="15.6">
      <c r="A47" s="21">
        <v>42</v>
      </c>
      <c r="B47" s="29"/>
      <c r="C47" s="14" t="s">
        <v>185</v>
      </c>
      <c r="D47" s="14">
        <v>100</v>
      </c>
      <c r="E47" s="32"/>
      <c r="F47" s="10">
        <v>10000000</v>
      </c>
      <c r="G47" s="10">
        <f t="shared" si="0"/>
        <v>1000000000</v>
      </c>
      <c r="H47" s="10">
        <v>500000</v>
      </c>
      <c r="I47" s="10">
        <f t="shared" si="1"/>
        <v>200000000</v>
      </c>
      <c r="J47" s="10">
        <v>500000</v>
      </c>
      <c r="K47" s="11"/>
    </row>
    <row r="48" spans="1:11" ht="15.6">
      <c r="A48" s="21">
        <v>43</v>
      </c>
      <c r="B48" s="29"/>
      <c r="C48" s="14" t="s">
        <v>186</v>
      </c>
      <c r="D48" s="14">
        <v>100</v>
      </c>
      <c r="E48" s="32"/>
      <c r="F48" s="10">
        <v>10000000</v>
      </c>
      <c r="G48" s="10">
        <f t="shared" si="0"/>
        <v>1000000000</v>
      </c>
      <c r="H48" s="10">
        <v>500000</v>
      </c>
      <c r="I48" s="10">
        <f t="shared" si="1"/>
        <v>200000000</v>
      </c>
      <c r="J48" s="10">
        <v>500000</v>
      </c>
      <c r="K48" s="11"/>
    </row>
    <row r="49" spans="1:11" ht="15.6">
      <c r="A49" s="21">
        <v>44</v>
      </c>
      <c r="B49" s="29"/>
      <c r="C49" s="14" t="s">
        <v>187</v>
      </c>
      <c r="D49" s="14">
        <v>100</v>
      </c>
      <c r="E49" s="32"/>
      <c r="F49" s="10">
        <v>10000000</v>
      </c>
      <c r="G49" s="10">
        <f t="shared" si="0"/>
        <v>1000000000</v>
      </c>
      <c r="H49" s="10">
        <v>500000</v>
      </c>
      <c r="I49" s="10">
        <f t="shared" si="1"/>
        <v>200000000</v>
      </c>
      <c r="J49" s="10">
        <v>500000</v>
      </c>
      <c r="K49" s="11"/>
    </row>
    <row r="50" spans="1:11" ht="15.6">
      <c r="A50" s="21">
        <v>45</v>
      </c>
      <c r="B50" s="29"/>
      <c r="C50" s="14" t="s">
        <v>188</v>
      </c>
      <c r="D50" s="14">
        <v>100</v>
      </c>
      <c r="E50" s="32"/>
      <c r="F50" s="10">
        <v>10000000</v>
      </c>
      <c r="G50" s="10">
        <f t="shared" si="0"/>
        <v>1000000000</v>
      </c>
      <c r="H50" s="10">
        <v>500000</v>
      </c>
      <c r="I50" s="10">
        <f t="shared" si="1"/>
        <v>200000000</v>
      </c>
      <c r="J50" s="10">
        <v>500000</v>
      </c>
      <c r="K50" s="11"/>
    </row>
    <row r="51" spans="1:11" ht="15.6">
      <c r="A51" s="21">
        <v>46</v>
      </c>
      <c r="B51" s="29"/>
      <c r="C51" s="14" t="s">
        <v>189</v>
      </c>
      <c r="D51" s="14">
        <v>100</v>
      </c>
      <c r="E51" s="32"/>
      <c r="F51" s="10">
        <v>10000000</v>
      </c>
      <c r="G51" s="10">
        <f t="shared" si="0"/>
        <v>1000000000</v>
      </c>
      <c r="H51" s="10">
        <v>500000</v>
      </c>
      <c r="I51" s="10">
        <f t="shared" si="1"/>
        <v>200000000</v>
      </c>
      <c r="J51" s="10">
        <v>500000</v>
      </c>
      <c r="K51" s="11"/>
    </row>
    <row r="52" spans="1:11" ht="15.6">
      <c r="A52" s="21">
        <v>47</v>
      </c>
      <c r="B52" s="29"/>
      <c r="C52" s="14" t="s">
        <v>190</v>
      </c>
      <c r="D52" s="14">
        <v>117</v>
      </c>
      <c r="E52" s="32"/>
      <c r="F52" s="10">
        <v>10000000</v>
      </c>
      <c r="G52" s="10">
        <f t="shared" si="0"/>
        <v>1170000000</v>
      </c>
      <c r="H52" s="10">
        <v>500000</v>
      </c>
      <c r="I52" s="10">
        <f t="shared" si="1"/>
        <v>234000000</v>
      </c>
      <c r="J52" s="10">
        <v>500000</v>
      </c>
      <c r="K52" s="11"/>
    </row>
    <row r="53" spans="1:11" ht="76.2" customHeight="1">
      <c r="A53" s="21">
        <v>48</v>
      </c>
      <c r="B53" s="29"/>
      <c r="C53" s="14" t="s">
        <v>191</v>
      </c>
      <c r="D53" s="14">
        <v>113.8</v>
      </c>
      <c r="E53" s="22" t="s">
        <v>126</v>
      </c>
      <c r="F53" s="10">
        <v>10500000</v>
      </c>
      <c r="G53" s="10">
        <f t="shared" si="0"/>
        <v>1194900000</v>
      </c>
      <c r="H53" s="10">
        <v>500000</v>
      </c>
      <c r="I53" s="10">
        <f t="shared" si="1"/>
        <v>238980000</v>
      </c>
      <c r="J53" s="10">
        <v>500000</v>
      </c>
      <c r="K53" s="12" t="s">
        <v>15</v>
      </c>
    </row>
    <row r="54" spans="1:11" ht="76.2" customHeight="1">
      <c r="A54" s="21">
        <v>49</v>
      </c>
      <c r="B54" s="34"/>
      <c r="C54" s="14" t="s">
        <v>192</v>
      </c>
      <c r="D54" s="14">
        <v>100</v>
      </c>
      <c r="E54" s="23" t="s">
        <v>126</v>
      </c>
      <c r="F54" s="10">
        <v>10500000</v>
      </c>
      <c r="G54" s="10">
        <f t="shared" si="0"/>
        <v>1050000000</v>
      </c>
      <c r="H54" s="10">
        <v>500000</v>
      </c>
      <c r="I54" s="10">
        <f t="shared" si="1"/>
        <v>210000000</v>
      </c>
      <c r="J54" s="10">
        <v>500000</v>
      </c>
      <c r="K54" s="12" t="s">
        <v>15</v>
      </c>
    </row>
    <row r="55" spans="1:11" ht="15.6" customHeight="1">
      <c r="A55" s="21">
        <v>50</v>
      </c>
      <c r="B55" s="36"/>
      <c r="C55" s="14" t="s">
        <v>193</v>
      </c>
      <c r="D55" s="14">
        <v>100</v>
      </c>
      <c r="E55" s="27"/>
      <c r="F55" s="10">
        <v>10000000</v>
      </c>
      <c r="G55" s="10">
        <f t="shared" si="0"/>
        <v>1000000000</v>
      </c>
      <c r="H55" s="10">
        <v>500000</v>
      </c>
      <c r="I55" s="10">
        <f t="shared" si="1"/>
        <v>200000000</v>
      </c>
      <c r="J55" s="10">
        <v>500000</v>
      </c>
      <c r="K55" s="11"/>
    </row>
    <row r="56" spans="1:11" ht="15.6" customHeight="1">
      <c r="A56" s="21">
        <v>51</v>
      </c>
      <c r="B56" s="34" t="s">
        <v>59</v>
      </c>
      <c r="C56" s="14" t="s">
        <v>194</v>
      </c>
      <c r="D56" s="14">
        <v>100</v>
      </c>
      <c r="E56" s="30" t="s">
        <v>28</v>
      </c>
      <c r="F56" s="10">
        <v>10000000</v>
      </c>
      <c r="G56" s="10">
        <f t="shared" si="0"/>
        <v>1000000000</v>
      </c>
      <c r="H56" s="10">
        <v>500000</v>
      </c>
      <c r="I56" s="10">
        <f t="shared" si="1"/>
        <v>200000000</v>
      </c>
      <c r="J56" s="10">
        <v>500000</v>
      </c>
      <c r="K56" s="11"/>
    </row>
    <row r="57" spans="1:11" ht="15.6">
      <c r="A57" s="21">
        <v>52</v>
      </c>
      <c r="B57" s="35"/>
      <c r="C57" s="14" t="s">
        <v>195</v>
      </c>
      <c r="D57" s="14">
        <v>100</v>
      </c>
      <c r="E57" s="31"/>
      <c r="F57" s="10">
        <v>10000000</v>
      </c>
      <c r="G57" s="10">
        <f t="shared" si="0"/>
        <v>1000000000</v>
      </c>
      <c r="H57" s="10">
        <v>500000</v>
      </c>
      <c r="I57" s="10">
        <f t="shared" si="1"/>
        <v>200000000</v>
      </c>
      <c r="J57" s="10">
        <v>500000</v>
      </c>
      <c r="K57" s="11"/>
    </row>
    <row r="58" spans="1:11" ht="15.6">
      <c r="A58" s="21">
        <v>53</v>
      </c>
      <c r="B58" s="35"/>
      <c r="C58" s="14" t="s">
        <v>196</v>
      </c>
      <c r="D58" s="14">
        <v>100</v>
      </c>
      <c r="E58" s="31"/>
      <c r="F58" s="10">
        <v>10000000</v>
      </c>
      <c r="G58" s="10">
        <f t="shared" si="0"/>
        <v>1000000000</v>
      </c>
      <c r="H58" s="10">
        <v>500000</v>
      </c>
      <c r="I58" s="10">
        <f t="shared" si="1"/>
        <v>200000000</v>
      </c>
      <c r="J58" s="10">
        <v>500000</v>
      </c>
      <c r="K58" s="11"/>
    </row>
    <row r="59" spans="1:11" ht="15.6">
      <c r="A59" s="21">
        <v>54</v>
      </c>
      <c r="B59" s="35"/>
      <c r="C59" s="14" t="s">
        <v>197</v>
      </c>
      <c r="D59" s="14">
        <v>100</v>
      </c>
      <c r="E59" s="31"/>
      <c r="F59" s="10">
        <v>10000000</v>
      </c>
      <c r="G59" s="10">
        <f t="shared" si="0"/>
        <v>1000000000</v>
      </c>
      <c r="H59" s="10">
        <v>500000</v>
      </c>
      <c r="I59" s="10">
        <f t="shared" si="1"/>
        <v>200000000</v>
      </c>
      <c r="J59" s="10">
        <v>500000</v>
      </c>
      <c r="K59" s="11"/>
    </row>
    <row r="60" spans="1:11" ht="15.6">
      <c r="A60" s="21">
        <v>55</v>
      </c>
      <c r="B60" s="35"/>
      <c r="C60" s="14" t="s">
        <v>198</v>
      </c>
      <c r="D60" s="14">
        <v>100</v>
      </c>
      <c r="E60" s="31"/>
      <c r="F60" s="10">
        <v>10000000</v>
      </c>
      <c r="G60" s="10">
        <f t="shared" si="0"/>
        <v>1000000000</v>
      </c>
      <c r="H60" s="10">
        <v>500000</v>
      </c>
      <c r="I60" s="10">
        <f t="shared" si="1"/>
        <v>200000000</v>
      </c>
      <c r="J60" s="10">
        <v>500000</v>
      </c>
      <c r="K60" s="11"/>
    </row>
    <row r="61" spans="1:11" ht="15.6">
      <c r="A61" s="21">
        <v>56</v>
      </c>
      <c r="B61" s="35"/>
      <c r="C61" s="14" t="s">
        <v>199</v>
      </c>
      <c r="D61" s="14">
        <v>100</v>
      </c>
      <c r="E61" s="38"/>
      <c r="F61" s="10">
        <v>10000000</v>
      </c>
      <c r="G61" s="10">
        <f t="shared" si="0"/>
        <v>1000000000</v>
      </c>
      <c r="H61" s="10">
        <v>500000</v>
      </c>
      <c r="I61" s="10">
        <f t="shared" si="1"/>
        <v>200000000</v>
      </c>
      <c r="J61" s="10">
        <v>500000</v>
      </c>
      <c r="K61" s="11"/>
    </row>
    <row r="62" spans="1:11" ht="79.2">
      <c r="A62" s="21">
        <v>57</v>
      </c>
      <c r="B62" s="36"/>
      <c r="C62" s="14" t="s">
        <v>200</v>
      </c>
      <c r="D62" s="14">
        <v>109</v>
      </c>
      <c r="E62" s="23" t="s">
        <v>27</v>
      </c>
      <c r="F62" s="10">
        <v>11000000</v>
      </c>
      <c r="G62" s="10">
        <f t="shared" si="0"/>
        <v>1199000000</v>
      </c>
      <c r="H62" s="10">
        <v>500000</v>
      </c>
      <c r="I62" s="10">
        <f t="shared" si="1"/>
        <v>239800000</v>
      </c>
      <c r="J62" s="10">
        <v>500000</v>
      </c>
      <c r="K62" s="21" t="s">
        <v>137</v>
      </c>
    </row>
    <row r="63" spans="1:11" ht="15.6">
      <c r="A63" s="21">
        <v>58</v>
      </c>
      <c r="B63" s="29" t="s">
        <v>68</v>
      </c>
      <c r="C63" s="14" t="s">
        <v>201</v>
      </c>
      <c r="D63" s="14">
        <v>100</v>
      </c>
      <c r="E63" s="32" t="s">
        <v>127</v>
      </c>
      <c r="F63" s="10">
        <v>10000000</v>
      </c>
      <c r="G63" s="10">
        <f t="shared" si="0"/>
        <v>1000000000</v>
      </c>
      <c r="H63" s="10">
        <v>500000</v>
      </c>
      <c r="I63" s="10">
        <f t="shared" si="1"/>
        <v>200000000</v>
      </c>
      <c r="J63" s="10">
        <v>500000</v>
      </c>
      <c r="K63" s="11"/>
    </row>
    <row r="64" spans="1:11" ht="15.6">
      <c r="A64" s="21">
        <v>59</v>
      </c>
      <c r="B64" s="29"/>
      <c r="C64" s="14" t="s">
        <v>202</v>
      </c>
      <c r="D64" s="14">
        <v>100</v>
      </c>
      <c r="E64" s="32"/>
      <c r="F64" s="10">
        <v>10000000</v>
      </c>
      <c r="G64" s="10">
        <f t="shared" si="0"/>
        <v>1000000000</v>
      </c>
      <c r="H64" s="10">
        <v>500000</v>
      </c>
      <c r="I64" s="10">
        <f t="shared" si="1"/>
        <v>200000000</v>
      </c>
      <c r="J64" s="10">
        <v>500000</v>
      </c>
      <c r="K64" s="11"/>
    </row>
    <row r="65" spans="1:11" ht="15.6">
      <c r="A65" s="21">
        <v>60</v>
      </c>
      <c r="B65" s="29"/>
      <c r="C65" s="14" t="s">
        <v>203</v>
      </c>
      <c r="D65" s="14">
        <v>100</v>
      </c>
      <c r="E65" s="32"/>
      <c r="F65" s="10">
        <v>10000000</v>
      </c>
      <c r="G65" s="10">
        <f t="shared" si="0"/>
        <v>1000000000</v>
      </c>
      <c r="H65" s="10">
        <v>500000</v>
      </c>
      <c r="I65" s="10">
        <f t="shared" si="1"/>
        <v>200000000</v>
      </c>
      <c r="J65" s="10">
        <v>500000</v>
      </c>
      <c r="K65" s="11"/>
    </row>
    <row r="66" spans="1:11" ht="15.6">
      <c r="A66" s="21">
        <v>61</v>
      </c>
      <c r="B66" s="29"/>
      <c r="C66" s="14" t="s">
        <v>204</v>
      </c>
      <c r="D66" s="14">
        <v>100</v>
      </c>
      <c r="E66" s="32"/>
      <c r="F66" s="10">
        <v>10000000</v>
      </c>
      <c r="G66" s="10">
        <f t="shared" si="0"/>
        <v>1000000000</v>
      </c>
      <c r="H66" s="10">
        <v>500000</v>
      </c>
      <c r="I66" s="10">
        <f t="shared" si="1"/>
        <v>200000000</v>
      </c>
      <c r="J66" s="10">
        <v>500000</v>
      </c>
      <c r="K66" s="11"/>
    </row>
    <row r="67" spans="1:11" ht="15.6">
      <c r="A67" s="21">
        <v>62</v>
      </c>
      <c r="B67" s="29"/>
      <c r="C67" s="14" t="s">
        <v>205</v>
      </c>
      <c r="D67" s="14">
        <v>100</v>
      </c>
      <c r="E67" s="32"/>
      <c r="F67" s="10">
        <v>10000000</v>
      </c>
      <c r="G67" s="10">
        <f t="shared" si="0"/>
        <v>1000000000</v>
      </c>
      <c r="H67" s="10">
        <v>500000</v>
      </c>
      <c r="I67" s="10">
        <f t="shared" si="1"/>
        <v>200000000</v>
      </c>
      <c r="J67" s="10">
        <v>500000</v>
      </c>
      <c r="K67" s="11"/>
    </row>
    <row r="68" spans="1:11" ht="15.6">
      <c r="A68" s="21">
        <v>63</v>
      </c>
      <c r="B68" s="29"/>
      <c r="C68" s="14" t="s">
        <v>206</v>
      </c>
      <c r="D68" s="14">
        <v>100</v>
      </c>
      <c r="E68" s="32"/>
      <c r="F68" s="10">
        <v>10000000</v>
      </c>
      <c r="G68" s="10">
        <f t="shared" si="0"/>
        <v>1000000000</v>
      </c>
      <c r="H68" s="10">
        <v>500000</v>
      </c>
      <c r="I68" s="10">
        <f t="shared" si="1"/>
        <v>200000000</v>
      </c>
      <c r="J68" s="10">
        <v>500000</v>
      </c>
      <c r="K68" s="11"/>
    </row>
    <row r="69" spans="1:11" ht="15.6">
      <c r="A69" s="21">
        <v>64</v>
      </c>
      <c r="B69" s="29"/>
      <c r="C69" s="14" t="s">
        <v>207</v>
      </c>
      <c r="D69" s="14">
        <v>100</v>
      </c>
      <c r="E69" s="32"/>
      <c r="F69" s="10">
        <v>10000000</v>
      </c>
      <c r="G69" s="10">
        <f t="shared" si="0"/>
        <v>1000000000</v>
      </c>
      <c r="H69" s="10">
        <v>500000</v>
      </c>
      <c r="I69" s="10">
        <f t="shared" si="1"/>
        <v>200000000</v>
      </c>
      <c r="J69" s="10">
        <v>500000</v>
      </c>
      <c r="K69" s="11"/>
    </row>
    <row r="70" spans="1:11" ht="66">
      <c r="A70" s="21">
        <v>65</v>
      </c>
      <c r="B70" s="29"/>
      <c r="C70" s="14" t="s">
        <v>208</v>
      </c>
      <c r="D70" s="14">
        <v>100</v>
      </c>
      <c r="E70" s="23" t="s">
        <v>126</v>
      </c>
      <c r="F70" s="10">
        <v>10500000</v>
      </c>
      <c r="G70" s="10">
        <f t="shared" si="0"/>
        <v>1050000000</v>
      </c>
      <c r="H70" s="10">
        <v>500000</v>
      </c>
      <c r="I70" s="10">
        <f t="shared" si="1"/>
        <v>210000000</v>
      </c>
      <c r="J70" s="10">
        <v>500000</v>
      </c>
      <c r="K70" s="12" t="s">
        <v>15</v>
      </c>
    </row>
    <row r="71" spans="1:11" ht="15.6">
      <c r="A71" s="21">
        <v>66</v>
      </c>
      <c r="B71" s="29" t="s">
        <v>119</v>
      </c>
      <c r="C71" s="14" t="s">
        <v>209</v>
      </c>
      <c r="D71" s="14">
        <v>100</v>
      </c>
      <c r="E71" s="37" t="s">
        <v>128</v>
      </c>
      <c r="F71" s="10">
        <v>10000000</v>
      </c>
      <c r="G71" s="10">
        <f t="shared" ref="G71:G119" si="2">F71*D71</f>
        <v>1000000000</v>
      </c>
      <c r="H71" s="10">
        <v>500000</v>
      </c>
      <c r="I71" s="10">
        <f t="shared" ref="I71:I119" si="3">G71*0.2</f>
        <v>200000000</v>
      </c>
      <c r="J71" s="10">
        <v>500000</v>
      </c>
      <c r="K71" s="11"/>
    </row>
    <row r="72" spans="1:11" ht="15.6">
      <c r="A72" s="21">
        <v>67</v>
      </c>
      <c r="B72" s="29"/>
      <c r="C72" s="14" t="s">
        <v>210</v>
      </c>
      <c r="D72" s="14">
        <v>100</v>
      </c>
      <c r="E72" s="37"/>
      <c r="F72" s="10">
        <v>10000000</v>
      </c>
      <c r="G72" s="10">
        <f t="shared" si="2"/>
        <v>1000000000</v>
      </c>
      <c r="H72" s="10">
        <v>500000</v>
      </c>
      <c r="I72" s="10">
        <f t="shared" si="3"/>
        <v>200000000</v>
      </c>
      <c r="J72" s="10">
        <v>500000</v>
      </c>
      <c r="K72" s="11"/>
    </row>
    <row r="73" spans="1:11" ht="21" customHeight="1">
      <c r="A73" s="21">
        <v>68</v>
      </c>
      <c r="B73" s="29"/>
      <c r="C73" s="14" t="s">
        <v>211</v>
      </c>
      <c r="D73" s="14">
        <v>100</v>
      </c>
      <c r="E73" s="37"/>
      <c r="F73" s="10">
        <v>10000000</v>
      </c>
      <c r="G73" s="10">
        <f t="shared" si="2"/>
        <v>1000000000</v>
      </c>
      <c r="H73" s="10">
        <v>500000</v>
      </c>
      <c r="I73" s="10">
        <f t="shared" si="3"/>
        <v>200000000</v>
      </c>
      <c r="J73" s="10">
        <v>500000</v>
      </c>
      <c r="K73" s="11"/>
    </row>
    <row r="74" spans="1:11" ht="69">
      <c r="A74" s="21">
        <v>69</v>
      </c>
      <c r="B74" s="29"/>
      <c r="C74" s="14" t="s">
        <v>72</v>
      </c>
      <c r="D74" s="14">
        <v>137.5</v>
      </c>
      <c r="E74" s="22" t="s">
        <v>129</v>
      </c>
      <c r="F74" s="10">
        <v>11000000</v>
      </c>
      <c r="G74" s="10">
        <f t="shared" si="2"/>
        <v>1512500000</v>
      </c>
      <c r="H74" s="10">
        <v>500000</v>
      </c>
      <c r="I74" s="10">
        <f t="shared" si="3"/>
        <v>302500000</v>
      </c>
      <c r="J74" s="10">
        <v>500000</v>
      </c>
      <c r="K74" s="21" t="s">
        <v>137</v>
      </c>
    </row>
    <row r="75" spans="1:11" ht="79.2">
      <c r="A75" s="21">
        <v>70</v>
      </c>
      <c r="B75" s="29" t="s">
        <v>120</v>
      </c>
      <c r="C75" s="14" t="s">
        <v>212</v>
      </c>
      <c r="D75" s="14">
        <v>131.80000000000001</v>
      </c>
      <c r="E75" s="23" t="s">
        <v>130</v>
      </c>
      <c r="F75" s="10">
        <v>11000000</v>
      </c>
      <c r="G75" s="10">
        <f t="shared" si="2"/>
        <v>1449800000.0000002</v>
      </c>
      <c r="H75" s="10">
        <v>500000</v>
      </c>
      <c r="I75" s="10">
        <f t="shared" si="3"/>
        <v>289960000.00000006</v>
      </c>
      <c r="J75" s="10">
        <v>500000</v>
      </c>
      <c r="K75" s="21" t="s">
        <v>137</v>
      </c>
    </row>
    <row r="76" spans="1:11" ht="15.6">
      <c r="A76" s="21">
        <v>71</v>
      </c>
      <c r="B76" s="29"/>
      <c r="C76" s="14" t="s">
        <v>213</v>
      </c>
      <c r="D76" s="14">
        <v>95</v>
      </c>
      <c r="E76" s="32" t="s">
        <v>128</v>
      </c>
      <c r="F76" s="10">
        <v>10000000</v>
      </c>
      <c r="G76" s="10">
        <f t="shared" si="2"/>
        <v>950000000</v>
      </c>
      <c r="H76" s="10">
        <v>500000</v>
      </c>
      <c r="I76" s="10">
        <f t="shared" si="3"/>
        <v>190000000</v>
      </c>
      <c r="J76" s="10">
        <v>500000</v>
      </c>
      <c r="K76" s="11"/>
    </row>
    <row r="77" spans="1:11" ht="15.6">
      <c r="A77" s="21">
        <v>72</v>
      </c>
      <c r="B77" s="29"/>
      <c r="C77" s="14" t="s">
        <v>214</v>
      </c>
      <c r="D77" s="14">
        <v>95</v>
      </c>
      <c r="E77" s="32"/>
      <c r="F77" s="10">
        <v>10000000</v>
      </c>
      <c r="G77" s="10">
        <f t="shared" si="2"/>
        <v>950000000</v>
      </c>
      <c r="H77" s="10">
        <v>500000</v>
      </c>
      <c r="I77" s="10">
        <f t="shared" si="3"/>
        <v>190000000</v>
      </c>
      <c r="J77" s="10">
        <v>500000</v>
      </c>
      <c r="K77" s="11"/>
    </row>
    <row r="78" spans="1:11" ht="15.6">
      <c r="A78" s="21">
        <v>73</v>
      </c>
      <c r="B78" s="29"/>
      <c r="C78" s="14" t="s">
        <v>215</v>
      </c>
      <c r="D78" s="14">
        <v>95</v>
      </c>
      <c r="E78" s="32"/>
      <c r="F78" s="10">
        <v>10000000</v>
      </c>
      <c r="G78" s="10">
        <f t="shared" si="2"/>
        <v>950000000</v>
      </c>
      <c r="H78" s="10">
        <v>500000</v>
      </c>
      <c r="I78" s="10">
        <f t="shared" si="3"/>
        <v>190000000</v>
      </c>
      <c r="J78" s="10">
        <v>500000</v>
      </c>
      <c r="K78" s="11"/>
    </row>
    <row r="79" spans="1:11" ht="15.6">
      <c r="A79" s="21">
        <v>74</v>
      </c>
      <c r="B79" s="29"/>
      <c r="C79" s="14" t="s">
        <v>216</v>
      </c>
      <c r="D79" s="14">
        <v>95</v>
      </c>
      <c r="E79" s="32"/>
      <c r="F79" s="10">
        <v>10000000</v>
      </c>
      <c r="G79" s="10">
        <f t="shared" si="2"/>
        <v>950000000</v>
      </c>
      <c r="H79" s="10">
        <v>500000</v>
      </c>
      <c r="I79" s="10">
        <f t="shared" si="3"/>
        <v>190000000</v>
      </c>
      <c r="J79" s="10">
        <v>500000</v>
      </c>
      <c r="K79" s="11"/>
    </row>
    <row r="80" spans="1:11" ht="15.6">
      <c r="A80" s="21">
        <v>75</v>
      </c>
      <c r="B80" s="29"/>
      <c r="C80" s="14" t="s">
        <v>217</v>
      </c>
      <c r="D80" s="14">
        <v>95</v>
      </c>
      <c r="E80" s="32"/>
      <c r="F80" s="10">
        <v>10000000</v>
      </c>
      <c r="G80" s="10">
        <f t="shared" si="2"/>
        <v>950000000</v>
      </c>
      <c r="H80" s="10">
        <v>500000</v>
      </c>
      <c r="I80" s="10">
        <f t="shared" si="3"/>
        <v>190000000</v>
      </c>
      <c r="J80" s="10">
        <v>500000</v>
      </c>
      <c r="K80" s="11"/>
    </row>
    <row r="81" spans="1:11" ht="15.6">
      <c r="A81" s="21">
        <v>76</v>
      </c>
      <c r="B81" s="29"/>
      <c r="C81" s="14" t="s">
        <v>218</v>
      </c>
      <c r="D81" s="14">
        <v>95</v>
      </c>
      <c r="E81" s="32"/>
      <c r="F81" s="10">
        <v>10000000</v>
      </c>
      <c r="G81" s="10">
        <f t="shared" si="2"/>
        <v>950000000</v>
      </c>
      <c r="H81" s="10">
        <v>500000</v>
      </c>
      <c r="I81" s="10">
        <f t="shared" si="3"/>
        <v>190000000</v>
      </c>
      <c r="J81" s="10">
        <v>500000</v>
      </c>
      <c r="K81" s="11"/>
    </row>
    <row r="82" spans="1:11" ht="15.6">
      <c r="A82" s="21">
        <v>77</v>
      </c>
      <c r="B82" s="29"/>
      <c r="C82" s="14" t="s">
        <v>219</v>
      </c>
      <c r="D82" s="14">
        <v>95</v>
      </c>
      <c r="E82" s="32"/>
      <c r="F82" s="10">
        <v>10000000</v>
      </c>
      <c r="G82" s="10">
        <f t="shared" si="2"/>
        <v>950000000</v>
      </c>
      <c r="H82" s="10">
        <v>500000</v>
      </c>
      <c r="I82" s="10">
        <f t="shared" si="3"/>
        <v>190000000</v>
      </c>
      <c r="J82" s="10">
        <v>500000</v>
      </c>
      <c r="K82" s="11"/>
    </row>
    <row r="83" spans="1:11" ht="66">
      <c r="A83" s="21">
        <v>78</v>
      </c>
      <c r="B83" s="29"/>
      <c r="C83" s="14" t="s">
        <v>220</v>
      </c>
      <c r="D83" s="14">
        <v>95</v>
      </c>
      <c r="E83" s="23" t="s">
        <v>131</v>
      </c>
      <c r="F83" s="10">
        <v>10500000</v>
      </c>
      <c r="G83" s="10">
        <f t="shared" si="2"/>
        <v>997500000</v>
      </c>
      <c r="H83" s="10">
        <v>500000</v>
      </c>
      <c r="I83" s="10">
        <f t="shared" si="3"/>
        <v>199500000</v>
      </c>
      <c r="J83" s="10">
        <v>500000</v>
      </c>
      <c r="K83" s="12" t="s">
        <v>15</v>
      </c>
    </row>
    <row r="84" spans="1:11" ht="66">
      <c r="A84" s="21">
        <v>79</v>
      </c>
      <c r="B84" s="29" t="s">
        <v>121</v>
      </c>
      <c r="C84" s="14" t="s">
        <v>221</v>
      </c>
      <c r="D84" s="14">
        <v>130</v>
      </c>
      <c r="E84" s="23" t="s">
        <v>129</v>
      </c>
      <c r="F84" s="10">
        <v>11000000</v>
      </c>
      <c r="G84" s="10">
        <f t="shared" si="2"/>
        <v>1430000000</v>
      </c>
      <c r="H84" s="10">
        <v>500000</v>
      </c>
      <c r="I84" s="10">
        <f t="shared" si="3"/>
        <v>286000000</v>
      </c>
      <c r="J84" s="10">
        <v>500000</v>
      </c>
      <c r="K84" s="21" t="s">
        <v>137</v>
      </c>
    </row>
    <row r="85" spans="1:11" ht="15.6">
      <c r="A85" s="21">
        <v>80</v>
      </c>
      <c r="B85" s="29"/>
      <c r="C85" s="14" t="s">
        <v>222</v>
      </c>
      <c r="D85" s="14">
        <v>95</v>
      </c>
      <c r="E85" s="32" t="s">
        <v>128</v>
      </c>
      <c r="F85" s="10">
        <v>10000000</v>
      </c>
      <c r="G85" s="10">
        <f t="shared" si="2"/>
        <v>950000000</v>
      </c>
      <c r="H85" s="10">
        <v>500000</v>
      </c>
      <c r="I85" s="10">
        <f t="shared" si="3"/>
        <v>190000000</v>
      </c>
      <c r="J85" s="10">
        <v>500000</v>
      </c>
      <c r="K85" s="11"/>
    </row>
    <row r="86" spans="1:11" ht="15.6">
      <c r="A86" s="21">
        <v>81</v>
      </c>
      <c r="B86" s="29"/>
      <c r="C86" s="14" t="s">
        <v>223</v>
      </c>
      <c r="D86" s="14">
        <v>95</v>
      </c>
      <c r="E86" s="32"/>
      <c r="F86" s="10">
        <v>10000000</v>
      </c>
      <c r="G86" s="10">
        <f t="shared" si="2"/>
        <v>950000000</v>
      </c>
      <c r="H86" s="10">
        <v>500000</v>
      </c>
      <c r="I86" s="10">
        <f t="shared" si="3"/>
        <v>190000000</v>
      </c>
      <c r="J86" s="10">
        <v>500000</v>
      </c>
      <c r="K86" s="11"/>
    </row>
    <row r="87" spans="1:11" ht="15.6">
      <c r="A87" s="21">
        <v>82</v>
      </c>
      <c r="B87" s="29"/>
      <c r="C87" s="14" t="s">
        <v>224</v>
      </c>
      <c r="D87" s="14">
        <v>95</v>
      </c>
      <c r="E87" s="32"/>
      <c r="F87" s="10">
        <v>10000000</v>
      </c>
      <c r="G87" s="10">
        <f t="shared" si="2"/>
        <v>950000000</v>
      </c>
      <c r="H87" s="10">
        <v>500000</v>
      </c>
      <c r="I87" s="10">
        <f t="shared" si="3"/>
        <v>190000000</v>
      </c>
      <c r="J87" s="10">
        <v>500000</v>
      </c>
      <c r="K87" s="11"/>
    </row>
    <row r="88" spans="1:11" ht="15.6">
      <c r="A88" s="21">
        <v>83</v>
      </c>
      <c r="B88" s="29"/>
      <c r="C88" s="14" t="s">
        <v>225</v>
      </c>
      <c r="D88" s="14">
        <v>95</v>
      </c>
      <c r="E88" s="32"/>
      <c r="F88" s="10">
        <v>10000000</v>
      </c>
      <c r="G88" s="10">
        <f t="shared" si="2"/>
        <v>950000000</v>
      </c>
      <c r="H88" s="10">
        <v>500000</v>
      </c>
      <c r="I88" s="10">
        <f t="shared" si="3"/>
        <v>190000000</v>
      </c>
      <c r="J88" s="10">
        <v>500000</v>
      </c>
      <c r="K88" s="11"/>
    </row>
    <row r="89" spans="1:11" ht="15.6">
      <c r="A89" s="21">
        <v>84</v>
      </c>
      <c r="B89" s="29"/>
      <c r="C89" s="14" t="s">
        <v>226</v>
      </c>
      <c r="D89" s="14">
        <v>95</v>
      </c>
      <c r="E89" s="32"/>
      <c r="F89" s="10">
        <v>10000000</v>
      </c>
      <c r="G89" s="10">
        <f t="shared" si="2"/>
        <v>950000000</v>
      </c>
      <c r="H89" s="10">
        <v>500000</v>
      </c>
      <c r="I89" s="10">
        <f t="shared" si="3"/>
        <v>190000000</v>
      </c>
      <c r="J89" s="10">
        <v>500000</v>
      </c>
      <c r="K89" s="11"/>
    </row>
    <row r="90" spans="1:11" ht="15.6">
      <c r="A90" s="21">
        <v>85</v>
      </c>
      <c r="B90" s="29"/>
      <c r="C90" s="14" t="s">
        <v>227</v>
      </c>
      <c r="D90" s="14">
        <v>95</v>
      </c>
      <c r="E90" s="32"/>
      <c r="F90" s="10">
        <v>10000000</v>
      </c>
      <c r="G90" s="10">
        <f t="shared" si="2"/>
        <v>950000000</v>
      </c>
      <c r="H90" s="10">
        <v>500000</v>
      </c>
      <c r="I90" s="10">
        <f t="shared" si="3"/>
        <v>190000000</v>
      </c>
      <c r="J90" s="10">
        <v>500000</v>
      </c>
      <c r="K90" s="11"/>
    </row>
    <row r="91" spans="1:11" ht="15.6">
      <c r="A91" s="21">
        <v>86</v>
      </c>
      <c r="B91" s="29"/>
      <c r="C91" s="14" t="s">
        <v>228</v>
      </c>
      <c r="D91" s="14">
        <v>95</v>
      </c>
      <c r="E91" s="32"/>
      <c r="F91" s="10">
        <v>10000000</v>
      </c>
      <c r="G91" s="10">
        <f t="shared" si="2"/>
        <v>950000000</v>
      </c>
      <c r="H91" s="10">
        <v>500000</v>
      </c>
      <c r="I91" s="10">
        <f t="shared" si="3"/>
        <v>190000000</v>
      </c>
      <c r="J91" s="10">
        <v>500000</v>
      </c>
      <c r="K91" s="11"/>
    </row>
    <row r="92" spans="1:11" ht="15.6">
      <c r="A92" s="21">
        <v>87</v>
      </c>
      <c r="B92" s="29"/>
      <c r="C92" s="14" t="s">
        <v>229</v>
      </c>
      <c r="D92" s="14">
        <v>95</v>
      </c>
      <c r="E92" s="32"/>
      <c r="F92" s="10">
        <v>10000000</v>
      </c>
      <c r="G92" s="10">
        <f t="shared" si="2"/>
        <v>950000000</v>
      </c>
      <c r="H92" s="10">
        <v>500000</v>
      </c>
      <c r="I92" s="10">
        <f t="shared" si="3"/>
        <v>190000000</v>
      </c>
      <c r="J92" s="10">
        <v>500000</v>
      </c>
      <c r="K92" s="11"/>
    </row>
    <row r="93" spans="1:11" ht="66">
      <c r="A93" s="21">
        <v>88</v>
      </c>
      <c r="B93" s="24"/>
      <c r="C93" s="14" t="s">
        <v>91</v>
      </c>
      <c r="D93" s="14">
        <v>95</v>
      </c>
      <c r="E93" s="23" t="s">
        <v>131</v>
      </c>
      <c r="F93" s="10">
        <v>10500000</v>
      </c>
      <c r="G93" s="10">
        <f t="shared" si="2"/>
        <v>997500000</v>
      </c>
      <c r="H93" s="10">
        <v>500000</v>
      </c>
      <c r="I93" s="10">
        <f t="shared" si="3"/>
        <v>199500000</v>
      </c>
      <c r="J93" s="10">
        <v>500000</v>
      </c>
      <c r="K93" s="12" t="s">
        <v>15</v>
      </c>
    </row>
    <row r="94" spans="1:11" ht="66">
      <c r="A94" s="21">
        <v>89</v>
      </c>
      <c r="B94" s="29" t="s">
        <v>122</v>
      </c>
      <c r="C94" s="14" t="s">
        <v>230</v>
      </c>
      <c r="D94" s="14">
        <v>137.5</v>
      </c>
      <c r="E94" s="23" t="s">
        <v>129</v>
      </c>
      <c r="F94" s="10">
        <v>11000000</v>
      </c>
      <c r="G94" s="10">
        <f t="shared" si="2"/>
        <v>1512500000</v>
      </c>
      <c r="H94" s="10">
        <v>500000</v>
      </c>
      <c r="I94" s="10">
        <f t="shared" si="3"/>
        <v>302500000</v>
      </c>
      <c r="J94" s="10">
        <v>500000</v>
      </c>
      <c r="K94" s="21" t="s">
        <v>137</v>
      </c>
    </row>
    <row r="95" spans="1:11" ht="15.6">
      <c r="A95" s="21">
        <v>90</v>
      </c>
      <c r="B95" s="29"/>
      <c r="C95" s="14" t="s">
        <v>231</v>
      </c>
      <c r="D95" s="14">
        <v>100</v>
      </c>
      <c r="E95" s="33" t="s">
        <v>128</v>
      </c>
      <c r="F95" s="10">
        <v>10000000</v>
      </c>
      <c r="G95" s="10">
        <f t="shared" si="2"/>
        <v>1000000000</v>
      </c>
      <c r="H95" s="10">
        <v>500000</v>
      </c>
      <c r="I95" s="10">
        <f t="shared" si="3"/>
        <v>200000000</v>
      </c>
      <c r="J95" s="10">
        <v>500000</v>
      </c>
      <c r="K95" s="11"/>
    </row>
    <row r="96" spans="1:11" ht="15.6">
      <c r="A96" s="21">
        <v>91</v>
      </c>
      <c r="B96" s="29"/>
      <c r="C96" s="14" t="s">
        <v>232</v>
      </c>
      <c r="D96" s="14">
        <v>100</v>
      </c>
      <c r="E96" s="33"/>
      <c r="F96" s="10">
        <v>10000000</v>
      </c>
      <c r="G96" s="10">
        <f t="shared" si="2"/>
        <v>1000000000</v>
      </c>
      <c r="H96" s="10">
        <v>500000</v>
      </c>
      <c r="I96" s="10">
        <f t="shared" si="3"/>
        <v>200000000</v>
      </c>
      <c r="J96" s="10">
        <v>500000</v>
      </c>
      <c r="K96" s="11"/>
    </row>
    <row r="97" spans="1:11" ht="15.6">
      <c r="A97" s="21">
        <v>92</v>
      </c>
      <c r="B97" s="29"/>
      <c r="C97" s="14" t="s">
        <v>233</v>
      </c>
      <c r="D97" s="14">
        <v>100</v>
      </c>
      <c r="E97" s="33"/>
      <c r="F97" s="10">
        <v>10000000</v>
      </c>
      <c r="G97" s="10">
        <f t="shared" si="2"/>
        <v>1000000000</v>
      </c>
      <c r="H97" s="10">
        <v>500000</v>
      </c>
      <c r="I97" s="10">
        <f t="shared" si="3"/>
        <v>200000000</v>
      </c>
      <c r="J97" s="10">
        <v>500000</v>
      </c>
      <c r="K97" s="11"/>
    </row>
    <row r="98" spans="1:11" ht="15.6">
      <c r="A98" s="21">
        <v>93</v>
      </c>
      <c r="B98" s="29"/>
      <c r="C98" s="14" t="s">
        <v>234</v>
      </c>
      <c r="D98" s="14">
        <v>100</v>
      </c>
      <c r="E98" s="33"/>
      <c r="F98" s="10">
        <v>10000000</v>
      </c>
      <c r="G98" s="10">
        <f t="shared" si="2"/>
        <v>1000000000</v>
      </c>
      <c r="H98" s="10">
        <v>500000</v>
      </c>
      <c r="I98" s="10">
        <f t="shared" si="3"/>
        <v>200000000</v>
      </c>
      <c r="J98" s="10">
        <v>500000</v>
      </c>
      <c r="K98" s="11"/>
    </row>
    <row r="99" spans="1:11" ht="15.6">
      <c r="A99" s="21">
        <v>94</v>
      </c>
      <c r="B99" s="29"/>
      <c r="C99" s="14" t="s">
        <v>235</v>
      </c>
      <c r="D99" s="14">
        <v>100</v>
      </c>
      <c r="E99" s="33"/>
      <c r="F99" s="10">
        <v>10000000</v>
      </c>
      <c r="G99" s="10">
        <f t="shared" si="2"/>
        <v>1000000000</v>
      </c>
      <c r="H99" s="10">
        <v>500000</v>
      </c>
      <c r="I99" s="10">
        <f t="shared" si="3"/>
        <v>200000000</v>
      </c>
      <c r="J99" s="10">
        <v>500000</v>
      </c>
      <c r="K99" s="11"/>
    </row>
    <row r="100" spans="1:11" ht="15.6">
      <c r="A100" s="21">
        <v>95</v>
      </c>
      <c r="B100" s="29"/>
      <c r="C100" s="14" t="s">
        <v>236</v>
      </c>
      <c r="D100" s="14">
        <v>100</v>
      </c>
      <c r="E100" s="33"/>
      <c r="F100" s="10">
        <v>10000000</v>
      </c>
      <c r="G100" s="10">
        <f t="shared" si="2"/>
        <v>1000000000</v>
      </c>
      <c r="H100" s="10">
        <v>500000</v>
      </c>
      <c r="I100" s="10">
        <f t="shared" si="3"/>
        <v>200000000</v>
      </c>
      <c r="J100" s="10">
        <v>500000</v>
      </c>
      <c r="K100" s="11"/>
    </row>
    <row r="101" spans="1:11" ht="66">
      <c r="A101" s="21">
        <v>96</v>
      </c>
      <c r="B101" s="29"/>
      <c r="C101" s="14" t="s">
        <v>237</v>
      </c>
      <c r="D101" s="14">
        <v>100</v>
      </c>
      <c r="E101" s="20" t="s">
        <v>131</v>
      </c>
      <c r="F101" s="10">
        <v>10500000</v>
      </c>
      <c r="G101" s="10">
        <f t="shared" si="2"/>
        <v>1050000000</v>
      </c>
      <c r="H101" s="10">
        <v>500000</v>
      </c>
      <c r="I101" s="10">
        <f t="shared" si="3"/>
        <v>210000000</v>
      </c>
      <c r="J101" s="10">
        <v>500000</v>
      </c>
      <c r="K101" s="12" t="s">
        <v>15</v>
      </c>
    </row>
    <row r="102" spans="1:11" ht="66">
      <c r="A102" s="21">
        <v>97</v>
      </c>
      <c r="B102" s="29" t="s">
        <v>123</v>
      </c>
      <c r="C102" s="14" t="s">
        <v>238</v>
      </c>
      <c r="D102" s="14">
        <v>100</v>
      </c>
      <c r="E102" s="23" t="s">
        <v>131</v>
      </c>
      <c r="F102" s="10">
        <v>10500000</v>
      </c>
      <c r="G102" s="10">
        <f t="shared" si="2"/>
        <v>1050000000</v>
      </c>
      <c r="H102" s="10">
        <v>500000</v>
      </c>
      <c r="I102" s="10">
        <f t="shared" si="3"/>
        <v>210000000</v>
      </c>
      <c r="J102" s="10">
        <v>500000</v>
      </c>
      <c r="K102" s="12" t="s">
        <v>15</v>
      </c>
    </row>
    <row r="103" spans="1:11" ht="21" customHeight="1">
      <c r="A103" s="21">
        <v>98</v>
      </c>
      <c r="B103" s="29"/>
      <c r="C103" s="14" t="s">
        <v>239</v>
      </c>
      <c r="D103" s="14">
        <v>100</v>
      </c>
      <c r="E103" s="32" t="s">
        <v>128</v>
      </c>
      <c r="F103" s="10">
        <v>10000000</v>
      </c>
      <c r="G103" s="10">
        <f t="shared" si="2"/>
        <v>1000000000</v>
      </c>
      <c r="H103" s="10">
        <v>500000</v>
      </c>
      <c r="I103" s="10">
        <f t="shared" si="3"/>
        <v>200000000</v>
      </c>
      <c r="J103" s="10">
        <v>500000</v>
      </c>
      <c r="K103" s="11"/>
    </row>
    <row r="104" spans="1:11" ht="20.399999999999999" customHeight="1">
      <c r="A104" s="21">
        <v>99</v>
      </c>
      <c r="B104" s="29"/>
      <c r="C104" s="14" t="s">
        <v>240</v>
      </c>
      <c r="D104" s="14">
        <v>100</v>
      </c>
      <c r="E104" s="32"/>
      <c r="F104" s="10">
        <v>10000000</v>
      </c>
      <c r="G104" s="10">
        <f t="shared" si="2"/>
        <v>1000000000</v>
      </c>
      <c r="H104" s="10">
        <v>500000</v>
      </c>
      <c r="I104" s="10">
        <f t="shared" si="3"/>
        <v>200000000</v>
      </c>
      <c r="J104" s="10">
        <v>500000</v>
      </c>
      <c r="K104" s="11"/>
    </row>
    <row r="105" spans="1:11" ht="22.2" customHeight="1">
      <c r="A105" s="21">
        <v>100</v>
      </c>
      <c r="B105" s="29"/>
      <c r="C105" s="14" t="s">
        <v>241</v>
      </c>
      <c r="D105" s="14">
        <v>100</v>
      </c>
      <c r="E105" s="32"/>
      <c r="F105" s="10">
        <v>10000000</v>
      </c>
      <c r="G105" s="10">
        <f t="shared" si="2"/>
        <v>1000000000</v>
      </c>
      <c r="H105" s="10">
        <v>500000</v>
      </c>
      <c r="I105" s="10">
        <f t="shared" si="3"/>
        <v>200000000</v>
      </c>
      <c r="J105" s="10">
        <v>500000</v>
      </c>
      <c r="K105" s="11"/>
    </row>
    <row r="106" spans="1:11" ht="66">
      <c r="A106" s="21">
        <v>101</v>
      </c>
      <c r="B106" s="21"/>
      <c r="C106" s="14" t="s">
        <v>242</v>
      </c>
      <c r="D106" s="14">
        <v>192</v>
      </c>
      <c r="E106" s="23" t="s">
        <v>132</v>
      </c>
      <c r="F106" s="10">
        <v>8470000</v>
      </c>
      <c r="G106" s="10">
        <f t="shared" si="2"/>
        <v>1626240000</v>
      </c>
      <c r="H106" s="10">
        <v>500000</v>
      </c>
      <c r="I106" s="10">
        <f t="shared" si="3"/>
        <v>325248000</v>
      </c>
      <c r="J106" s="10">
        <v>500000</v>
      </c>
      <c r="K106" s="21" t="s">
        <v>137</v>
      </c>
    </row>
    <row r="107" spans="1:11" ht="32.4" customHeight="1">
      <c r="A107" s="21">
        <v>102</v>
      </c>
      <c r="B107" s="34" t="s">
        <v>124</v>
      </c>
      <c r="C107" s="14" t="s">
        <v>243</v>
      </c>
      <c r="D107" s="14">
        <v>200</v>
      </c>
      <c r="E107" s="30" t="s">
        <v>133</v>
      </c>
      <c r="F107" s="10">
        <v>7700000</v>
      </c>
      <c r="G107" s="10">
        <f t="shared" si="2"/>
        <v>1540000000</v>
      </c>
      <c r="H107" s="10">
        <v>500000</v>
      </c>
      <c r="I107" s="10">
        <f t="shared" si="3"/>
        <v>308000000</v>
      </c>
      <c r="J107" s="10">
        <v>500000</v>
      </c>
      <c r="K107" s="11"/>
    </row>
    <row r="108" spans="1:11" ht="31.8" customHeight="1">
      <c r="A108" s="21">
        <v>103</v>
      </c>
      <c r="B108" s="35"/>
      <c r="C108" s="14" t="s">
        <v>244</v>
      </c>
      <c r="D108" s="14">
        <v>200</v>
      </c>
      <c r="E108" s="31"/>
      <c r="F108" s="10">
        <v>7700000</v>
      </c>
      <c r="G108" s="10">
        <f t="shared" si="2"/>
        <v>1540000000</v>
      </c>
      <c r="H108" s="10">
        <v>500000</v>
      </c>
      <c r="I108" s="10">
        <f t="shared" si="3"/>
        <v>308000000</v>
      </c>
      <c r="J108" s="10">
        <v>500000</v>
      </c>
      <c r="K108" s="11"/>
    </row>
    <row r="109" spans="1:11" ht="66">
      <c r="A109" s="21">
        <v>104</v>
      </c>
      <c r="B109" s="36"/>
      <c r="C109" s="14" t="s">
        <v>245</v>
      </c>
      <c r="D109" s="14">
        <v>192</v>
      </c>
      <c r="E109" s="23" t="s">
        <v>132</v>
      </c>
      <c r="F109" s="10">
        <v>8470000</v>
      </c>
      <c r="G109" s="10">
        <f t="shared" si="2"/>
        <v>1626240000</v>
      </c>
      <c r="H109" s="10">
        <v>500000</v>
      </c>
      <c r="I109" s="10">
        <f t="shared" si="3"/>
        <v>325248000</v>
      </c>
      <c r="J109" s="10">
        <v>500000</v>
      </c>
      <c r="K109" s="21" t="s">
        <v>137</v>
      </c>
    </row>
    <row r="110" spans="1:11" ht="66">
      <c r="A110" s="21">
        <v>105</v>
      </c>
      <c r="B110" s="29" t="s">
        <v>9</v>
      </c>
      <c r="C110" s="14" t="s">
        <v>108</v>
      </c>
      <c r="D110" s="14">
        <v>210</v>
      </c>
      <c r="E110" s="23" t="s">
        <v>134</v>
      </c>
      <c r="F110" s="10">
        <v>8085000</v>
      </c>
      <c r="G110" s="10">
        <f t="shared" si="2"/>
        <v>1697850000</v>
      </c>
      <c r="H110" s="10">
        <v>500000</v>
      </c>
      <c r="I110" s="10">
        <f t="shared" si="3"/>
        <v>339570000</v>
      </c>
      <c r="J110" s="10">
        <v>500000</v>
      </c>
      <c r="K110" s="12" t="s">
        <v>15</v>
      </c>
    </row>
    <row r="111" spans="1:11" ht="27" customHeight="1">
      <c r="A111" s="21">
        <v>106</v>
      </c>
      <c r="B111" s="29"/>
      <c r="C111" s="14" t="s">
        <v>109</v>
      </c>
      <c r="D111" s="14">
        <v>200</v>
      </c>
      <c r="E111" s="30" t="s">
        <v>135</v>
      </c>
      <c r="F111" s="10">
        <v>7700000</v>
      </c>
      <c r="G111" s="10">
        <f t="shared" si="2"/>
        <v>1540000000</v>
      </c>
      <c r="H111" s="10">
        <v>500000</v>
      </c>
      <c r="I111" s="10">
        <f t="shared" si="3"/>
        <v>308000000</v>
      </c>
      <c r="J111" s="10">
        <v>500000</v>
      </c>
      <c r="K111" s="11"/>
    </row>
    <row r="112" spans="1:11" ht="24.6" customHeight="1">
      <c r="A112" s="21">
        <v>107</v>
      </c>
      <c r="B112" s="29"/>
      <c r="C112" s="14" t="s">
        <v>110</v>
      </c>
      <c r="D112" s="14">
        <v>200</v>
      </c>
      <c r="E112" s="31"/>
      <c r="F112" s="10">
        <v>7700000</v>
      </c>
      <c r="G112" s="10">
        <f t="shared" si="2"/>
        <v>1540000000</v>
      </c>
      <c r="H112" s="10">
        <v>500000</v>
      </c>
      <c r="I112" s="10">
        <f t="shared" si="3"/>
        <v>308000000</v>
      </c>
      <c r="J112" s="10">
        <v>500000</v>
      </c>
      <c r="K112" s="11"/>
    </row>
    <row r="113" spans="1:11" ht="27.6" customHeight="1">
      <c r="A113" s="21">
        <v>108</v>
      </c>
      <c r="B113" s="29"/>
      <c r="C113" s="14" t="s">
        <v>111</v>
      </c>
      <c r="D113" s="14">
        <v>200</v>
      </c>
      <c r="E113" s="31"/>
      <c r="F113" s="10">
        <v>7700000</v>
      </c>
      <c r="G113" s="10">
        <f t="shared" si="2"/>
        <v>1540000000</v>
      </c>
      <c r="H113" s="10">
        <v>500000</v>
      </c>
      <c r="I113" s="10">
        <f t="shared" si="3"/>
        <v>308000000</v>
      </c>
      <c r="J113" s="10">
        <v>500000</v>
      </c>
      <c r="K113" s="11"/>
    </row>
    <row r="114" spans="1:11" ht="66">
      <c r="A114" s="21">
        <v>109</v>
      </c>
      <c r="B114" s="29"/>
      <c r="C114" s="14" t="s">
        <v>112</v>
      </c>
      <c r="D114" s="14">
        <v>210</v>
      </c>
      <c r="E114" s="23" t="s">
        <v>134</v>
      </c>
      <c r="F114" s="10">
        <v>8085000</v>
      </c>
      <c r="G114" s="10">
        <f t="shared" si="2"/>
        <v>1697850000</v>
      </c>
      <c r="H114" s="10">
        <v>500000</v>
      </c>
      <c r="I114" s="10">
        <f t="shared" si="3"/>
        <v>339570000</v>
      </c>
      <c r="J114" s="10">
        <v>500000</v>
      </c>
      <c r="K114" s="12" t="s">
        <v>15</v>
      </c>
    </row>
    <row r="115" spans="1:11" ht="66">
      <c r="A115" s="21">
        <v>110</v>
      </c>
      <c r="B115" s="29" t="s">
        <v>11</v>
      </c>
      <c r="C115" s="14" t="s">
        <v>113</v>
      </c>
      <c r="D115" s="14">
        <v>210</v>
      </c>
      <c r="E115" s="23" t="s">
        <v>134</v>
      </c>
      <c r="F115" s="10">
        <v>8085000</v>
      </c>
      <c r="G115" s="10">
        <f t="shared" si="2"/>
        <v>1697850000</v>
      </c>
      <c r="H115" s="10">
        <v>500000</v>
      </c>
      <c r="I115" s="10">
        <f t="shared" si="3"/>
        <v>339570000</v>
      </c>
      <c r="J115" s="10">
        <v>500000</v>
      </c>
      <c r="K115" s="12" t="s">
        <v>15</v>
      </c>
    </row>
    <row r="116" spans="1:11" ht="20.399999999999999" customHeight="1">
      <c r="A116" s="21">
        <v>111</v>
      </c>
      <c r="B116" s="29"/>
      <c r="C116" s="14" t="s">
        <v>114</v>
      </c>
      <c r="D116" s="14">
        <v>200</v>
      </c>
      <c r="E116" s="32" t="s">
        <v>135</v>
      </c>
      <c r="F116" s="10">
        <v>7700000</v>
      </c>
      <c r="G116" s="10">
        <f t="shared" si="2"/>
        <v>1540000000</v>
      </c>
      <c r="H116" s="10">
        <v>500000</v>
      </c>
      <c r="I116" s="10">
        <f t="shared" si="3"/>
        <v>308000000</v>
      </c>
      <c r="J116" s="10">
        <v>500000</v>
      </c>
      <c r="K116" s="11"/>
    </row>
    <row r="117" spans="1:11" ht="20.399999999999999" customHeight="1">
      <c r="A117" s="21">
        <v>112</v>
      </c>
      <c r="B117" s="29"/>
      <c r="C117" s="14" t="s">
        <v>115</v>
      </c>
      <c r="D117" s="14">
        <v>200</v>
      </c>
      <c r="E117" s="32"/>
      <c r="F117" s="10">
        <v>7700000</v>
      </c>
      <c r="G117" s="10">
        <f t="shared" si="2"/>
        <v>1540000000</v>
      </c>
      <c r="H117" s="10">
        <v>500000</v>
      </c>
      <c r="I117" s="10">
        <f t="shared" si="3"/>
        <v>308000000</v>
      </c>
      <c r="J117" s="10">
        <v>500000</v>
      </c>
      <c r="K117" s="11"/>
    </row>
    <row r="118" spans="1:11" ht="25.8" customHeight="1">
      <c r="A118" s="21">
        <v>113</v>
      </c>
      <c r="B118" s="29"/>
      <c r="C118" s="14" t="s">
        <v>116</v>
      </c>
      <c r="D118" s="14">
        <v>200</v>
      </c>
      <c r="E118" s="32"/>
      <c r="F118" s="10">
        <v>7700000</v>
      </c>
      <c r="G118" s="10">
        <f t="shared" si="2"/>
        <v>1540000000</v>
      </c>
      <c r="H118" s="10">
        <v>500000</v>
      </c>
      <c r="I118" s="10">
        <f t="shared" si="3"/>
        <v>308000000</v>
      </c>
      <c r="J118" s="10">
        <v>500000</v>
      </c>
      <c r="K118" s="11"/>
    </row>
    <row r="119" spans="1:11" ht="72" customHeight="1">
      <c r="A119" s="21">
        <v>114</v>
      </c>
      <c r="B119" s="26"/>
      <c r="C119" s="14" t="s">
        <v>117</v>
      </c>
      <c r="D119" s="14">
        <v>210</v>
      </c>
      <c r="E119" s="23" t="s">
        <v>134</v>
      </c>
      <c r="F119" s="10">
        <v>8085000</v>
      </c>
      <c r="G119" s="10">
        <f t="shared" si="2"/>
        <v>1697850000</v>
      </c>
      <c r="H119" s="10">
        <v>500000</v>
      </c>
      <c r="I119" s="10">
        <f t="shared" si="3"/>
        <v>339570000</v>
      </c>
      <c r="J119" s="10">
        <v>500000</v>
      </c>
      <c r="K119" s="12" t="s">
        <v>15</v>
      </c>
    </row>
    <row r="120" spans="1:11" ht="22.2" customHeight="1">
      <c r="A120" s="21"/>
      <c r="B120" s="21"/>
      <c r="C120" s="21"/>
      <c r="D120" s="21"/>
      <c r="E120" s="13" t="s">
        <v>246</v>
      </c>
      <c r="F120" s="5"/>
      <c r="G120" s="28">
        <f>SUM(G6:G119)</f>
        <v>126250930000</v>
      </c>
      <c r="H120" s="28"/>
      <c r="I120" s="28">
        <f t="shared" ref="I120" si="4">SUM(I6:I119)</f>
        <v>25250186000</v>
      </c>
      <c r="J120" s="28"/>
      <c r="K120" s="11"/>
    </row>
  </sheetData>
  <mergeCells count="41">
    <mergeCell ref="A1:K1"/>
    <mergeCell ref="A2:K2"/>
    <mergeCell ref="A3:K3"/>
    <mergeCell ref="A4:K4"/>
    <mergeCell ref="B6:B8"/>
    <mergeCell ref="E6:E8"/>
    <mergeCell ref="B9:B11"/>
    <mergeCell ref="E9:E11"/>
    <mergeCell ref="B12:B19"/>
    <mergeCell ref="E12:E19"/>
    <mergeCell ref="B20:B23"/>
    <mergeCell ref="E20:E23"/>
    <mergeCell ref="B63:B70"/>
    <mergeCell ref="E63:E69"/>
    <mergeCell ref="B24:B28"/>
    <mergeCell ref="E24:E28"/>
    <mergeCell ref="B29:B35"/>
    <mergeCell ref="E30:E34"/>
    <mergeCell ref="B36:B43"/>
    <mergeCell ref="E37:E43"/>
    <mergeCell ref="B45:B53"/>
    <mergeCell ref="E46:E52"/>
    <mergeCell ref="B54:B55"/>
    <mergeCell ref="B56:B62"/>
    <mergeCell ref="E56:E61"/>
    <mergeCell ref="B71:B74"/>
    <mergeCell ref="E71:E73"/>
    <mergeCell ref="B75:B83"/>
    <mergeCell ref="E76:E82"/>
    <mergeCell ref="B84:B92"/>
    <mergeCell ref="E85:E92"/>
    <mergeCell ref="B110:B114"/>
    <mergeCell ref="E111:E113"/>
    <mergeCell ref="B115:B118"/>
    <mergeCell ref="E116:E118"/>
    <mergeCell ref="B94:B101"/>
    <mergeCell ref="E95:E100"/>
    <mergeCell ref="B102:B105"/>
    <mergeCell ref="E103:E105"/>
    <mergeCell ref="B107:B109"/>
    <mergeCell ref="E107:E108"/>
  </mergeCells>
  <pageMargins left="0.25" right="0.25" top="0.5" bottom="0.5" header="0" footer="0.31496062992126"/>
  <pageSetup paperSize="9" scale="95" orientation="landscape" r:id="rId1"/>
  <headerFooter>
    <oddFooter>&amp;C&amp;"+,Regular"&amp;14&amp;P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view="pageBreakPreview" topLeftCell="A110" zoomScaleNormal="85" zoomScaleSheetLayoutView="100" workbookViewId="0">
      <selection activeCell="E116" sqref="E116:E118"/>
    </sheetView>
  </sheetViews>
  <sheetFormatPr defaultColWidth="9" defaultRowHeight="13.8"/>
  <cols>
    <col min="1" max="1" width="5.109375" style="7" bestFit="1" customWidth="1"/>
    <col min="2" max="2" width="12.88671875" style="7" bestFit="1" customWidth="1"/>
    <col min="3" max="3" width="12.77734375" style="7" bestFit="1" customWidth="1"/>
    <col min="4" max="4" width="9.44140625" style="7" bestFit="1" customWidth="1"/>
    <col min="5" max="5" width="26.5546875" style="1" customWidth="1"/>
    <col min="6" max="6" width="11.109375" style="8" bestFit="1" customWidth="1"/>
    <col min="7" max="7" width="15.109375" style="8" bestFit="1" customWidth="1"/>
    <col min="8" max="8" width="11" style="8" bestFit="1" customWidth="1"/>
    <col min="9" max="9" width="15.5546875" style="8" bestFit="1" customWidth="1"/>
    <col min="10" max="10" width="13.44140625" style="8" bestFit="1" customWidth="1"/>
    <col min="11" max="11" width="15.88671875" style="9" customWidth="1"/>
    <col min="12" max="12" width="9" style="1"/>
    <col min="13" max="13" width="15.109375" style="1" bestFit="1" customWidth="1"/>
    <col min="14" max="16384" width="9" style="1"/>
  </cols>
  <sheetData>
    <row r="1" spans="1:11" ht="24.6" customHeight="1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7.200000000000003" hidden="1" customHeight="1">
      <c r="A2" s="40" t="s">
        <v>247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4.799999999999997" customHeight="1">
      <c r="A3" s="40" t="s">
        <v>248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6.4" hidden="1" customHeight="1">
      <c r="A4" s="41" t="s">
        <v>144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46.8">
      <c r="A5" s="2" t="s">
        <v>0</v>
      </c>
      <c r="B5" s="2" t="s">
        <v>6</v>
      </c>
      <c r="C5" s="6" t="s">
        <v>7</v>
      </c>
      <c r="D5" s="6" t="s">
        <v>2</v>
      </c>
      <c r="E5" s="2" t="s">
        <v>8</v>
      </c>
      <c r="F5" s="3" t="s">
        <v>1</v>
      </c>
      <c r="G5" s="3" t="s">
        <v>138</v>
      </c>
      <c r="H5" s="3" t="s">
        <v>139</v>
      </c>
      <c r="I5" s="3" t="s">
        <v>140</v>
      </c>
      <c r="J5" s="3" t="s">
        <v>141</v>
      </c>
      <c r="K5" s="3" t="s">
        <v>3</v>
      </c>
    </row>
    <row r="6" spans="1:11" ht="27" customHeight="1">
      <c r="A6" s="4">
        <v>1</v>
      </c>
      <c r="B6" s="29" t="s">
        <v>16</v>
      </c>
      <c r="C6" s="14" t="s">
        <v>145</v>
      </c>
      <c r="D6" s="14">
        <v>100</v>
      </c>
      <c r="E6" s="32" t="s">
        <v>17</v>
      </c>
      <c r="F6" s="10">
        <v>10000000</v>
      </c>
      <c r="G6" s="10">
        <f>F6*D6</f>
        <v>1000000000</v>
      </c>
      <c r="H6" s="10">
        <v>500000</v>
      </c>
      <c r="I6" s="10">
        <f>G6*0.2</f>
        <v>200000000</v>
      </c>
      <c r="J6" s="10">
        <v>500000</v>
      </c>
      <c r="K6" s="11"/>
    </row>
    <row r="7" spans="1:11" ht="27.6" customHeight="1">
      <c r="A7" s="4">
        <v>2</v>
      </c>
      <c r="B7" s="29"/>
      <c r="C7" s="14" t="s">
        <v>146</v>
      </c>
      <c r="D7" s="14">
        <v>100</v>
      </c>
      <c r="E7" s="32"/>
      <c r="F7" s="10">
        <v>10000000</v>
      </c>
      <c r="G7" s="10">
        <f t="shared" ref="G7:G70" si="0">F7*D7</f>
        <v>1000000000</v>
      </c>
      <c r="H7" s="10">
        <v>500000</v>
      </c>
      <c r="I7" s="10">
        <f t="shared" ref="I7:I70" si="1">G7*0.2</f>
        <v>200000000</v>
      </c>
      <c r="J7" s="10">
        <v>500000</v>
      </c>
      <c r="K7" s="11"/>
    </row>
    <row r="8" spans="1:11" ht="27.6">
      <c r="A8" s="21">
        <v>3</v>
      </c>
      <c r="B8" s="29"/>
      <c r="C8" s="14" t="s">
        <v>147</v>
      </c>
      <c r="D8" s="14">
        <v>100</v>
      </c>
      <c r="E8" s="32"/>
      <c r="F8" s="10">
        <v>10500000</v>
      </c>
      <c r="G8" s="10">
        <f t="shared" si="0"/>
        <v>1050000000</v>
      </c>
      <c r="H8" s="10">
        <v>500000</v>
      </c>
      <c r="I8" s="10">
        <f t="shared" si="1"/>
        <v>210000000</v>
      </c>
      <c r="J8" s="10">
        <v>500000</v>
      </c>
      <c r="K8" s="12" t="s">
        <v>15</v>
      </c>
    </row>
    <row r="9" spans="1:11" ht="27.6">
      <c r="A9" s="21">
        <v>4</v>
      </c>
      <c r="B9" s="34" t="s">
        <v>9</v>
      </c>
      <c r="C9" s="14" t="s">
        <v>148</v>
      </c>
      <c r="D9" s="14">
        <v>110</v>
      </c>
      <c r="E9" s="32" t="s">
        <v>10</v>
      </c>
      <c r="F9" s="10">
        <v>10500000</v>
      </c>
      <c r="G9" s="10">
        <f t="shared" si="0"/>
        <v>1155000000</v>
      </c>
      <c r="H9" s="10">
        <v>500000</v>
      </c>
      <c r="I9" s="10">
        <f t="shared" si="1"/>
        <v>231000000</v>
      </c>
      <c r="J9" s="10">
        <v>500000</v>
      </c>
      <c r="K9" s="12" t="s">
        <v>15</v>
      </c>
    </row>
    <row r="10" spans="1:11" ht="24.6" customHeight="1">
      <c r="A10" s="21">
        <v>5</v>
      </c>
      <c r="B10" s="35"/>
      <c r="C10" s="14" t="s">
        <v>149</v>
      </c>
      <c r="D10" s="14">
        <v>100</v>
      </c>
      <c r="E10" s="32"/>
      <c r="F10" s="10">
        <v>10000000</v>
      </c>
      <c r="G10" s="10">
        <f t="shared" si="0"/>
        <v>1000000000</v>
      </c>
      <c r="H10" s="10">
        <v>500000</v>
      </c>
      <c r="I10" s="10">
        <f t="shared" si="1"/>
        <v>200000000</v>
      </c>
      <c r="J10" s="10">
        <v>500000</v>
      </c>
      <c r="K10" s="11"/>
    </row>
    <row r="11" spans="1:11" ht="27.6" customHeight="1">
      <c r="A11" s="21">
        <v>6</v>
      </c>
      <c r="B11" s="36"/>
      <c r="C11" s="14" t="s">
        <v>150</v>
      </c>
      <c r="D11" s="14">
        <v>100</v>
      </c>
      <c r="E11" s="32"/>
      <c r="F11" s="10">
        <v>10000000</v>
      </c>
      <c r="G11" s="10">
        <f t="shared" si="0"/>
        <v>1000000000</v>
      </c>
      <c r="H11" s="10">
        <v>500000</v>
      </c>
      <c r="I11" s="10">
        <f t="shared" si="1"/>
        <v>200000000</v>
      </c>
      <c r="J11" s="10">
        <v>500000</v>
      </c>
      <c r="K11" s="11"/>
    </row>
    <row r="12" spans="1:11" ht="27.6">
      <c r="A12" s="21">
        <v>7</v>
      </c>
      <c r="B12" s="34" t="s">
        <v>11</v>
      </c>
      <c r="C12" s="14" t="s">
        <v>151</v>
      </c>
      <c r="D12" s="14">
        <v>110</v>
      </c>
      <c r="E12" s="32" t="s">
        <v>10</v>
      </c>
      <c r="F12" s="10">
        <v>10500000</v>
      </c>
      <c r="G12" s="10">
        <f t="shared" si="0"/>
        <v>1155000000</v>
      </c>
      <c r="H12" s="10">
        <v>500000</v>
      </c>
      <c r="I12" s="10">
        <f t="shared" si="1"/>
        <v>231000000</v>
      </c>
      <c r="J12" s="10">
        <v>500000</v>
      </c>
      <c r="K12" s="12" t="s">
        <v>15</v>
      </c>
    </row>
    <row r="13" spans="1:11" ht="19.2" customHeight="1">
      <c r="A13" s="21">
        <v>8</v>
      </c>
      <c r="B13" s="35"/>
      <c r="C13" s="14" t="s">
        <v>152</v>
      </c>
      <c r="D13" s="14">
        <v>100</v>
      </c>
      <c r="E13" s="32"/>
      <c r="F13" s="10">
        <v>10000000</v>
      </c>
      <c r="G13" s="10">
        <f t="shared" si="0"/>
        <v>1000000000</v>
      </c>
      <c r="H13" s="10">
        <v>500000</v>
      </c>
      <c r="I13" s="10">
        <f t="shared" si="1"/>
        <v>200000000</v>
      </c>
      <c r="J13" s="10">
        <v>500000</v>
      </c>
      <c r="K13" s="11"/>
    </row>
    <row r="14" spans="1:11" ht="18" customHeight="1">
      <c r="A14" s="21">
        <v>9</v>
      </c>
      <c r="B14" s="35"/>
      <c r="C14" s="14" t="s">
        <v>153</v>
      </c>
      <c r="D14" s="14">
        <v>100</v>
      </c>
      <c r="E14" s="32"/>
      <c r="F14" s="10">
        <v>10000000</v>
      </c>
      <c r="G14" s="10">
        <f t="shared" si="0"/>
        <v>1000000000</v>
      </c>
      <c r="H14" s="10">
        <v>500000</v>
      </c>
      <c r="I14" s="10">
        <f t="shared" si="1"/>
        <v>200000000</v>
      </c>
      <c r="J14" s="10">
        <v>500000</v>
      </c>
      <c r="K14" s="11"/>
    </row>
    <row r="15" spans="1:11" ht="18" customHeight="1">
      <c r="A15" s="21">
        <v>10</v>
      </c>
      <c r="B15" s="35"/>
      <c r="C15" s="14" t="s">
        <v>154</v>
      </c>
      <c r="D15" s="14">
        <v>100</v>
      </c>
      <c r="E15" s="32"/>
      <c r="F15" s="10">
        <v>10000000</v>
      </c>
      <c r="G15" s="10">
        <f t="shared" si="0"/>
        <v>1000000000</v>
      </c>
      <c r="H15" s="10">
        <v>500000</v>
      </c>
      <c r="I15" s="10">
        <f t="shared" si="1"/>
        <v>200000000</v>
      </c>
      <c r="J15" s="10">
        <v>500000</v>
      </c>
      <c r="K15" s="11"/>
    </row>
    <row r="16" spans="1:11" ht="19.2" customHeight="1">
      <c r="A16" s="21">
        <v>11</v>
      </c>
      <c r="B16" s="35"/>
      <c r="C16" s="14" t="s">
        <v>155</v>
      </c>
      <c r="D16" s="14">
        <v>100</v>
      </c>
      <c r="E16" s="32"/>
      <c r="F16" s="10">
        <v>10000000</v>
      </c>
      <c r="G16" s="10">
        <f t="shared" si="0"/>
        <v>1000000000</v>
      </c>
      <c r="H16" s="10">
        <v>500000</v>
      </c>
      <c r="I16" s="10">
        <f t="shared" si="1"/>
        <v>200000000</v>
      </c>
      <c r="J16" s="10">
        <v>500000</v>
      </c>
      <c r="K16" s="11"/>
    </row>
    <row r="17" spans="1:11" ht="18" customHeight="1">
      <c r="A17" s="21">
        <v>12</v>
      </c>
      <c r="B17" s="35"/>
      <c r="C17" s="14" t="s">
        <v>156</v>
      </c>
      <c r="D17" s="14">
        <v>100</v>
      </c>
      <c r="E17" s="32"/>
      <c r="F17" s="10">
        <v>10000000</v>
      </c>
      <c r="G17" s="10">
        <f t="shared" si="0"/>
        <v>1000000000</v>
      </c>
      <c r="H17" s="10">
        <v>500000</v>
      </c>
      <c r="I17" s="10">
        <f t="shared" si="1"/>
        <v>200000000</v>
      </c>
      <c r="J17" s="10">
        <v>500000</v>
      </c>
      <c r="K17" s="11"/>
    </row>
    <row r="18" spans="1:11" ht="19.2" customHeight="1">
      <c r="A18" s="21">
        <v>13</v>
      </c>
      <c r="B18" s="35"/>
      <c r="C18" s="14" t="s">
        <v>157</v>
      </c>
      <c r="D18" s="14">
        <v>100</v>
      </c>
      <c r="E18" s="32"/>
      <c r="F18" s="10">
        <v>10000000</v>
      </c>
      <c r="G18" s="10">
        <f t="shared" si="0"/>
        <v>1000000000</v>
      </c>
      <c r="H18" s="10">
        <v>500000</v>
      </c>
      <c r="I18" s="10">
        <f t="shared" si="1"/>
        <v>200000000</v>
      </c>
      <c r="J18" s="10">
        <v>500000</v>
      </c>
      <c r="K18" s="11"/>
    </row>
    <row r="19" spans="1:11" ht="27.6">
      <c r="A19" s="21">
        <v>14</v>
      </c>
      <c r="B19" s="36"/>
      <c r="C19" s="14" t="s">
        <v>12</v>
      </c>
      <c r="D19" s="14">
        <v>110</v>
      </c>
      <c r="E19" s="32"/>
      <c r="F19" s="10">
        <v>10500000</v>
      </c>
      <c r="G19" s="10">
        <f t="shared" si="0"/>
        <v>1155000000</v>
      </c>
      <c r="H19" s="10">
        <v>500000</v>
      </c>
      <c r="I19" s="10">
        <f t="shared" si="1"/>
        <v>231000000</v>
      </c>
      <c r="J19" s="10">
        <v>500000</v>
      </c>
      <c r="K19" s="12" t="s">
        <v>15</v>
      </c>
    </row>
    <row r="20" spans="1:11" ht="19.2" customHeight="1">
      <c r="A20" s="21">
        <v>15</v>
      </c>
      <c r="B20" s="34" t="s">
        <v>13</v>
      </c>
      <c r="C20" s="14" t="s">
        <v>158</v>
      </c>
      <c r="D20" s="14">
        <v>95</v>
      </c>
      <c r="E20" s="30" t="s">
        <v>10</v>
      </c>
      <c r="F20" s="10">
        <v>10000000</v>
      </c>
      <c r="G20" s="10">
        <f t="shared" si="0"/>
        <v>950000000</v>
      </c>
      <c r="H20" s="10">
        <v>500000</v>
      </c>
      <c r="I20" s="10">
        <f t="shared" si="1"/>
        <v>190000000</v>
      </c>
      <c r="J20" s="10">
        <v>500000</v>
      </c>
      <c r="K20" s="11"/>
    </row>
    <row r="21" spans="1:11" ht="18.600000000000001" customHeight="1">
      <c r="A21" s="21">
        <v>16</v>
      </c>
      <c r="B21" s="35"/>
      <c r="C21" s="14" t="s">
        <v>159</v>
      </c>
      <c r="D21" s="14">
        <v>95</v>
      </c>
      <c r="E21" s="31"/>
      <c r="F21" s="10">
        <v>10000000</v>
      </c>
      <c r="G21" s="10">
        <f t="shared" si="0"/>
        <v>950000000</v>
      </c>
      <c r="H21" s="10">
        <v>500000</v>
      </c>
      <c r="I21" s="10">
        <f t="shared" si="1"/>
        <v>190000000</v>
      </c>
      <c r="J21" s="10">
        <v>500000</v>
      </c>
      <c r="K21" s="11"/>
    </row>
    <row r="22" spans="1:11" ht="19.2" customHeight="1">
      <c r="A22" s="21">
        <v>17</v>
      </c>
      <c r="B22" s="35"/>
      <c r="C22" s="14" t="s">
        <v>160</v>
      </c>
      <c r="D22" s="14">
        <v>95</v>
      </c>
      <c r="E22" s="31"/>
      <c r="F22" s="10">
        <v>10000000</v>
      </c>
      <c r="G22" s="10">
        <f t="shared" si="0"/>
        <v>950000000</v>
      </c>
      <c r="H22" s="10">
        <v>500000</v>
      </c>
      <c r="I22" s="10">
        <f t="shared" si="1"/>
        <v>190000000</v>
      </c>
      <c r="J22" s="10">
        <v>500000</v>
      </c>
      <c r="K22" s="11"/>
    </row>
    <row r="23" spans="1:11" ht="32.4" customHeight="1">
      <c r="A23" s="21">
        <v>18</v>
      </c>
      <c r="B23" s="36"/>
      <c r="C23" s="14" t="s">
        <v>161</v>
      </c>
      <c r="D23" s="14">
        <v>95</v>
      </c>
      <c r="E23" s="38"/>
      <c r="F23" s="10">
        <v>10500000</v>
      </c>
      <c r="G23" s="10">
        <f t="shared" si="0"/>
        <v>997500000</v>
      </c>
      <c r="H23" s="10">
        <v>500000</v>
      </c>
      <c r="I23" s="10">
        <f t="shared" si="1"/>
        <v>199500000</v>
      </c>
      <c r="J23" s="10">
        <v>500000</v>
      </c>
      <c r="K23" s="12" t="s">
        <v>15</v>
      </c>
    </row>
    <row r="24" spans="1:11" ht="27.6">
      <c r="A24" s="21">
        <v>19</v>
      </c>
      <c r="B24" s="29" t="s">
        <v>14</v>
      </c>
      <c r="C24" s="14" t="s">
        <v>162</v>
      </c>
      <c r="D24" s="14">
        <v>95</v>
      </c>
      <c r="E24" s="32" t="s">
        <v>10</v>
      </c>
      <c r="F24" s="10">
        <v>10500000</v>
      </c>
      <c r="G24" s="10">
        <f t="shared" si="0"/>
        <v>997500000</v>
      </c>
      <c r="H24" s="10">
        <v>500000</v>
      </c>
      <c r="I24" s="10">
        <f t="shared" si="1"/>
        <v>199500000</v>
      </c>
      <c r="J24" s="10">
        <v>500000</v>
      </c>
      <c r="K24" s="12" t="s">
        <v>15</v>
      </c>
    </row>
    <row r="25" spans="1:11" ht="15.6">
      <c r="A25" s="21">
        <v>20</v>
      </c>
      <c r="B25" s="29"/>
      <c r="C25" s="14" t="s">
        <v>163</v>
      </c>
      <c r="D25" s="14">
        <v>95</v>
      </c>
      <c r="E25" s="32"/>
      <c r="F25" s="10">
        <v>10000000</v>
      </c>
      <c r="G25" s="10">
        <f t="shared" si="0"/>
        <v>950000000</v>
      </c>
      <c r="H25" s="10">
        <v>500000</v>
      </c>
      <c r="I25" s="10">
        <f t="shared" si="1"/>
        <v>190000000</v>
      </c>
      <c r="J25" s="10">
        <v>500000</v>
      </c>
      <c r="K25" s="11"/>
    </row>
    <row r="26" spans="1:11" ht="15.6">
      <c r="A26" s="21">
        <v>21</v>
      </c>
      <c r="B26" s="29"/>
      <c r="C26" s="14" t="s">
        <v>164</v>
      </c>
      <c r="D26" s="14">
        <v>95</v>
      </c>
      <c r="E26" s="32"/>
      <c r="F26" s="10">
        <v>10000000</v>
      </c>
      <c r="G26" s="10">
        <f t="shared" si="0"/>
        <v>950000000</v>
      </c>
      <c r="H26" s="10">
        <v>500000</v>
      </c>
      <c r="I26" s="10">
        <f t="shared" si="1"/>
        <v>190000000</v>
      </c>
      <c r="J26" s="10">
        <v>500000</v>
      </c>
      <c r="K26" s="11"/>
    </row>
    <row r="27" spans="1:11" ht="15.6">
      <c r="A27" s="21">
        <v>22</v>
      </c>
      <c r="B27" s="29"/>
      <c r="C27" s="14" t="s">
        <v>165</v>
      </c>
      <c r="D27" s="14">
        <v>95</v>
      </c>
      <c r="E27" s="32"/>
      <c r="F27" s="10">
        <v>10000000</v>
      </c>
      <c r="G27" s="10">
        <f t="shared" si="0"/>
        <v>950000000</v>
      </c>
      <c r="H27" s="10">
        <v>500000</v>
      </c>
      <c r="I27" s="10">
        <f t="shared" si="1"/>
        <v>190000000</v>
      </c>
      <c r="J27" s="10">
        <v>500000</v>
      </c>
      <c r="K27" s="11"/>
    </row>
    <row r="28" spans="1:11" ht="15.6">
      <c r="A28" s="21">
        <v>23</v>
      </c>
      <c r="B28" s="29"/>
      <c r="C28" s="14" t="s">
        <v>166</v>
      </c>
      <c r="D28" s="14">
        <v>95</v>
      </c>
      <c r="E28" s="32"/>
      <c r="F28" s="10">
        <v>10000000</v>
      </c>
      <c r="G28" s="10">
        <f t="shared" si="0"/>
        <v>950000000</v>
      </c>
      <c r="H28" s="10">
        <v>500000</v>
      </c>
      <c r="I28" s="10">
        <f t="shared" si="1"/>
        <v>190000000</v>
      </c>
      <c r="J28" s="10">
        <v>500000</v>
      </c>
      <c r="K28" s="11"/>
    </row>
    <row r="29" spans="1:11" ht="82.8">
      <c r="A29" s="21">
        <v>24</v>
      </c>
      <c r="B29" s="34" t="s">
        <v>26</v>
      </c>
      <c r="C29" s="14" t="s">
        <v>167</v>
      </c>
      <c r="D29" s="14">
        <v>160</v>
      </c>
      <c r="E29" s="22" t="s">
        <v>27</v>
      </c>
      <c r="F29" s="10">
        <v>11000000</v>
      </c>
      <c r="G29" s="10">
        <f t="shared" si="0"/>
        <v>1760000000</v>
      </c>
      <c r="H29" s="10">
        <v>500000</v>
      </c>
      <c r="I29" s="10">
        <f t="shared" si="1"/>
        <v>352000000</v>
      </c>
      <c r="J29" s="10">
        <v>500000</v>
      </c>
      <c r="K29" s="21" t="s">
        <v>137</v>
      </c>
    </row>
    <row r="30" spans="1:11" ht="15.6">
      <c r="A30" s="21">
        <v>25</v>
      </c>
      <c r="B30" s="35"/>
      <c r="C30" s="14" t="s">
        <v>168</v>
      </c>
      <c r="D30" s="14">
        <v>100</v>
      </c>
      <c r="E30" s="32" t="s">
        <v>28</v>
      </c>
      <c r="F30" s="10">
        <v>10000000</v>
      </c>
      <c r="G30" s="10">
        <f t="shared" si="0"/>
        <v>1000000000</v>
      </c>
      <c r="H30" s="10">
        <v>500000</v>
      </c>
      <c r="I30" s="10">
        <f t="shared" si="1"/>
        <v>200000000</v>
      </c>
      <c r="J30" s="10">
        <v>500000</v>
      </c>
      <c r="K30" s="11"/>
    </row>
    <row r="31" spans="1:11" ht="15.6">
      <c r="A31" s="21">
        <v>26</v>
      </c>
      <c r="B31" s="35"/>
      <c r="C31" s="14" t="s">
        <v>169</v>
      </c>
      <c r="D31" s="14">
        <v>100</v>
      </c>
      <c r="E31" s="32"/>
      <c r="F31" s="10">
        <v>10000000</v>
      </c>
      <c r="G31" s="10">
        <f t="shared" si="0"/>
        <v>1000000000</v>
      </c>
      <c r="H31" s="10">
        <v>500000</v>
      </c>
      <c r="I31" s="10">
        <f t="shared" si="1"/>
        <v>200000000</v>
      </c>
      <c r="J31" s="10">
        <v>500000</v>
      </c>
      <c r="K31" s="12"/>
    </row>
    <row r="32" spans="1:11" ht="15.6">
      <c r="A32" s="21">
        <v>27</v>
      </c>
      <c r="B32" s="35"/>
      <c r="C32" s="14" t="s">
        <v>170</v>
      </c>
      <c r="D32" s="14">
        <v>100</v>
      </c>
      <c r="E32" s="32"/>
      <c r="F32" s="10">
        <v>10000000</v>
      </c>
      <c r="G32" s="10">
        <f t="shared" si="0"/>
        <v>1000000000</v>
      </c>
      <c r="H32" s="10">
        <v>500000</v>
      </c>
      <c r="I32" s="10">
        <f t="shared" si="1"/>
        <v>200000000</v>
      </c>
      <c r="J32" s="10">
        <v>500000</v>
      </c>
      <c r="K32" s="12"/>
    </row>
    <row r="33" spans="1:11" ht="15.6">
      <c r="A33" s="21">
        <v>28</v>
      </c>
      <c r="B33" s="35"/>
      <c r="C33" s="14" t="s">
        <v>171</v>
      </c>
      <c r="D33" s="14">
        <v>100</v>
      </c>
      <c r="E33" s="32"/>
      <c r="F33" s="10">
        <v>10000000</v>
      </c>
      <c r="G33" s="10">
        <f t="shared" si="0"/>
        <v>1000000000</v>
      </c>
      <c r="H33" s="10">
        <v>500000</v>
      </c>
      <c r="I33" s="10">
        <f t="shared" si="1"/>
        <v>200000000</v>
      </c>
      <c r="J33" s="10">
        <v>500000</v>
      </c>
      <c r="K33" s="11"/>
    </row>
    <row r="34" spans="1:11" ht="15.6">
      <c r="A34" s="21">
        <v>29</v>
      </c>
      <c r="B34" s="35"/>
      <c r="C34" s="14" t="s">
        <v>172</v>
      </c>
      <c r="D34" s="14">
        <v>100</v>
      </c>
      <c r="E34" s="32"/>
      <c r="F34" s="10">
        <v>10000000</v>
      </c>
      <c r="G34" s="10">
        <f t="shared" si="0"/>
        <v>1000000000</v>
      </c>
      <c r="H34" s="10">
        <v>500000</v>
      </c>
      <c r="I34" s="10">
        <f t="shared" si="1"/>
        <v>200000000</v>
      </c>
      <c r="J34" s="10">
        <v>500000</v>
      </c>
      <c r="K34" s="11"/>
    </row>
    <row r="35" spans="1:11" ht="57" customHeight="1">
      <c r="A35" s="21">
        <v>30</v>
      </c>
      <c r="B35" s="36"/>
      <c r="C35" s="14" t="s">
        <v>173</v>
      </c>
      <c r="D35" s="14">
        <v>125.4</v>
      </c>
      <c r="E35" s="25" t="s">
        <v>29</v>
      </c>
      <c r="F35" s="10">
        <v>11000000</v>
      </c>
      <c r="G35" s="10">
        <f t="shared" si="0"/>
        <v>1379400000</v>
      </c>
      <c r="H35" s="10">
        <v>500000</v>
      </c>
      <c r="I35" s="10">
        <f t="shared" si="1"/>
        <v>275880000</v>
      </c>
      <c r="J35" s="10">
        <v>500000</v>
      </c>
      <c r="K35" s="21" t="s">
        <v>137</v>
      </c>
    </row>
    <row r="36" spans="1:11" ht="66">
      <c r="A36" s="21">
        <v>31</v>
      </c>
      <c r="B36" s="29" t="s">
        <v>57</v>
      </c>
      <c r="C36" s="14" t="s">
        <v>174</v>
      </c>
      <c r="D36" s="14">
        <v>140.9</v>
      </c>
      <c r="E36" s="23" t="s">
        <v>126</v>
      </c>
      <c r="F36" s="10">
        <v>10500000</v>
      </c>
      <c r="G36" s="10">
        <f t="shared" si="0"/>
        <v>1479450000</v>
      </c>
      <c r="H36" s="10">
        <v>500000</v>
      </c>
      <c r="I36" s="10">
        <f t="shared" si="1"/>
        <v>295890000</v>
      </c>
      <c r="J36" s="10">
        <v>500000</v>
      </c>
      <c r="K36" s="12" t="s">
        <v>15</v>
      </c>
    </row>
    <row r="37" spans="1:11" ht="15.6">
      <c r="A37" s="21">
        <v>32</v>
      </c>
      <c r="B37" s="29"/>
      <c r="C37" s="14" t="s">
        <v>175</v>
      </c>
      <c r="D37" s="14">
        <v>100</v>
      </c>
      <c r="E37" s="32" t="s">
        <v>28</v>
      </c>
      <c r="F37" s="10">
        <v>10000000</v>
      </c>
      <c r="G37" s="10">
        <f t="shared" si="0"/>
        <v>1000000000</v>
      </c>
      <c r="H37" s="10">
        <v>500000</v>
      </c>
      <c r="I37" s="10">
        <f t="shared" si="1"/>
        <v>200000000</v>
      </c>
      <c r="J37" s="10">
        <v>500000</v>
      </c>
      <c r="K37" s="11"/>
    </row>
    <row r="38" spans="1:11" ht="15.6">
      <c r="A38" s="21">
        <v>33</v>
      </c>
      <c r="B38" s="29"/>
      <c r="C38" s="14" t="s">
        <v>176</v>
      </c>
      <c r="D38" s="14">
        <v>100</v>
      </c>
      <c r="E38" s="32"/>
      <c r="F38" s="10">
        <v>10000000</v>
      </c>
      <c r="G38" s="10">
        <f t="shared" si="0"/>
        <v>1000000000</v>
      </c>
      <c r="H38" s="10">
        <v>500000</v>
      </c>
      <c r="I38" s="10">
        <f t="shared" si="1"/>
        <v>200000000</v>
      </c>
      <c r="J38" s="10">
        <v>500000</v>
      </c>
      <c r="K38" s="11"/>
    </row>
    <row r="39" spans="1:11" ht="15.6">
      <c r="A39" s="21">
        <v>34</v>
      </c>
      <c r="B39" s="29"/>
      <c r="C39" s="14" t="s">
        <v>177</v>
      </c>
      <c r="D39" s="14">
        <v>100</v>
      </c>
      <c r="E39" s="32"/>
      <c r="F39" s="10">
        <v>10000000</v>
      </c>
      <c r="G39" s="10">
        <f t="shared" si="0"/>
        <v>1000000000</v>
      </c>
      <c r="H39" s="10">
        <v>500000</v>
      </c>
      <c r="I39" s="10">
        <f t="shared" si="1"/>
        <v>200000000</v>
      </c>
      <c r="J39" s="10">
        <v>500000</v>
      </c>
      <c r="K39" s="11"/>
    </row>
    <row r="40" spans="1:11" ht="15.6">
      <c r="A40" s="21">
        <v>35</v>
      </c>
      <c r="B40" s="29"/>
      <c r="C40" s="14" t="s">
        <v>178</v>
      </c>
      <c r="D40" s="14">
        <v>100</v>
      </c>
      <c r="E40" s="32"/>
      <c r="F40" s="10">
        <v>10000000</v>
      </c>
      <c r="G40" s="10">
        <f t="shared" si="0"/>
        <v>1000000000</v>
      </c>
      <c r="H40" s="10">
        <v>500000</v>
      </c>
      <c r="I40" s="10">
        <f t="shared" si="1"/>
        <v>200000000</v>
      </c>
      <c r="J40" s="10">
        <v>500000</v>
      </c>
      <c r="K40" s="11"/>
    </row>
    <row r="41" spans="1:11" ht="15.6">
      <c r="A41" s="21">
        <v>36</v>
      </c>
      <c r="B41" s="29"/>
      <c r="C41" s="14" t="s">
        <v>179</v>
      </c>
      <c r="D41" s="14">
        <v>100</v>
      </c>
      <c r="E41" s="32"/>
      <c r="F41" s="10">
        <v>10000000</v>
      </c>
      <c r="G41" s="10">
        <f t="shared" si="0"/>
        <v>1000000000</v>
      </c>
      <c r="H41" s="10">
        <v>500000</v>
      </c>
      <c r="I41" s="10">
        <f t="shared" si="1"/>
        <v>200000000</v>
      </c>
      <c r="J41" s="10">
        <v>500000</v>
      </c>
      <c r="K41" s="11"/>
    </row>
    <row r="42" spans="1:11" ht="15.6">
      <c r="A42" s="21">
        <v>37</v>
      </c>
      <c r="B42" s="29"/>
      <c r="C42" s="14" t="s">
        <v>180</v>
      </c>
      <c r="D42" s="14">
        <v>100</v>
      </c>
      <c r="E42" s="32"/>
      <c r="F42" s="10">
        <v>10000000</v>
      </c>
      <c r="G42" s="10">
        <f t="shared" si="0"/>
        <v>1000000000</v>
      </c>
      <c r="H42" s="10">
        <v>500000</v>
      </c>
      <c r="I42" s="10">
        <f t="shared" si="1"/>
        <v>200000000</v>
      </c>
      <c r="J42" s="10">
        <v>500000</v>
      </c>
      <c r="K42" s="11"/>
    </row>
    <row r="43" spans="1:11" ht="15.6">
      <c r="A43" s="21">
        <v>38</v>
      </c>
      <c r="B43" s="29"/>
      <c r="C43" s="14" t="s">
        <v>181</v>
      </c>
      <c r="D43" s="14">
        <v>100</v>
      </c>
      <c r="E43" s="32"/>
      <c r="F43" s="10">
        <v>10000000</v>
      </c>
      <c r="G43" s="10">
        <f t="shared" si="0"/>
        <v>1000000000</v>
      </c>
      <c r="H43" s="10">
        <v>500000</v>
      </c>
      <c r="I43" s="10">
        <f t="shared" si="1"/>
        <v>200000000</v>
      </c>
      <c r="J43" s="10">
        <v>500000</v>
      </c>
      <c r="K43" s="11"/>
    </row>
    <row r="44" spans="1:11" ht="106.8" customHeight="1">
      <c r="A44" s="21">
        <v>39</v>
      </c>
      <c r="B44" s="21"/>
      <c r="C44" s="14" t="s">
        <v>182</v>
      </c>
      <c r="D44" s="14">
        <v>97.5</v>
      </c>
      <c r="E44" s="22" t="s">
        <v>27</v>
      </c>
      <c r="F44" s="10">
        <v>11000000</v>
      </c>
      <c r="G44" s="10">
        <f t="shared" si="0"/>
        <v>1072500000</v>
      </c>
      <c r="H44" s="10">
        <v>500000</v>
      </c>
      <c r="I44" s="10">
        <f t="shared" si="1"/>
        <v>214500000</v>
      </c>
      <c r="J44" s="10">
        <v>500000</v>
      </c>
      <c r="K44" s="21" t="s">
        <v>137</v>
      </c>
    </row>
    <row r="45" spans="1:11" ht="102" customHeight="1">
      <c r="A45" s="21">
        <v>40</v>
      </c>
      <c r="B45" s="29" t="s">
        <v>58</v>
      </c>
      <c r="C45" s="14" t="s">
        <v>183</v>
      </c>
      <c r="D45" s="14">
        <v>102</v>
      </c>
      <c r="E45" s="22" t="s">
        <v>125</v>
      </c>
      <c r="F45" s="10">
        <v>11000000</v>
      </c>
      <c r="G45" s="10">
        <f t="shared" si="0"/>
        <v>1122000000</v>
      </c>
      <c r="H45" s="10">
        <v>500000</v>
      </c>
      <c r="I45" s="10">
        <f t="shared" si="1"/>
        <v>224400000</v>
      </c>
      <c r="J45" s="10">
        <v>500000</v>
      </c>
      <c r="K45" s="21" t="s">
        <v>137</v>
      </c>
    </row>
    <row r="46" spans="1:11" ht="17.399999999999999" customHeight="1">
      <c r="A46" s="21">
        <v>41</v>
      </c>
      <c r="B46" s="29"/>
      <c r="C46" s="14" t="s">
        <v>184</v>
      </c>
      <c r="D46" s="14">
        <v>100</v>
      </c>
      <c r="E46" s="32" t="s">
        <v>28</v>
      </c>
      <c r="F46" s="10">
        <v>10000000</v>
      </c>
      <c r="G46" s="10">
        <f t="shared" si="0"/>
        <v>1000000000</v>
      </c>
      <c r="H46" s="10">
        <v>500000</v>
      </c>
      <c r="I46" s="10">
        <f t="shared" si="1"/>
        <v>200000000</v>
      </c>
      <c r="J46" s="10">
        <v>500000</v>
      </c>
      <c r="K46" s="11"/>
    </row>
    <row r="47" spans="1:11" ht="15.6">
      <c r="A47" s="21">
        <v>42</v>
      </c>
      <c r="B47" s="29"/>
      <c r="C47" s="14" t="s">
        <v>185</v>
      </c>
      <c r="D47" s="14">
        <v>100</v>
      </c>
      <c r="E47" s="32"/>
      <c r="F47" s="10">
        <v>10000000</v>
      </c>
      <c r="G47" s="10">
        <f t="shared" si="0"/>
        <v>1000000000</v>
      </c>
      <c r="H47" s="10">
        <v>500000</v>
      </c>
      <c r="I47" s="10">
        <f t="shared" si="1"/>
        <v>200000000</v>
      </c>
      <c r="J47" s="10">
        <v>500000</v>
      </c>
      <c r="K47" s="11"/>
    </row>
    <row r="48" spans="1:11" ht="15.6">
      <c r="A48" s="21">
        <v>43</v>
      </c>
      <c r="B48" s="29"/>
      <c r="C48" s="14" t="s">
        <v>186</v>
      </c>
      <c r="D48" s="14">
        <v>100</v>
      </c>
      <c r="E48" s="32"/>
      <c r="F48" s="10">
        <v>10000000</v>
      </c>
      <c r="G48" s="10">
        <f t="shared" si="0"/>
        <v>1000000000</v>
      </c>
      <c r="H48" s="10">
        <v>500000</v>
      </c>
      <c r="I48" s="10">
        <f t="shared" si="1"/>
        <v>200000000</v>
      </c>
      <c r="J48" s="10">
        <v>500000</v>
      </c>
      <c r="K48" s="11"/>
    </row>
    <row r="49" spans="1:11" ht="15.6">
      <c r="A49" s="21">
        <v>44</v>
      </c>
      <c r="B49" s="29"/>
      <c r="C49" s="14" t="s">
        <v>187</v>
      </c>
      <c r="D49" s="14">
        <v>100</v>
      </c>
      <c r="E49" s="32"/>
      <c r="F49" s="10">
        <v>10000000</v>
      </c>
      <c r="G49" s="10">
        <f t="shared" si="0"/>
        <v>1000000000</v>
      </c>
      <c r="H49" s="10">
        <v>500000</v>
      </c>
      <c r="I49" s="10">
        <f t="shared" si="1"/>
        <v>200000000</v>
      </c>
      <c r="J49" s="10">
        <v>500000</v>
      </c>
      <c r="K49" s="11"/>
    </row>
    <row r="50" spans="1:11" ht="15.6">
      <c r="A50" s="21">
        <v>45</v>
      </c>
      <c r="B50" s="29"/>
      <c r="C50" s="14" t="s">
        <v>188</v>
      </c>
      <c r="D50" s="14">
        <v>100</v>
      </c>
      <c r="E50" s="32"/>
      <c r="F50" s="10">
        <v>10000000</v>
      </c>
      <c r="G50" s="10">
        <f t="shared" si="0"/>
        <v>1000000000</v>
      </c>
      <c r="H50" s="10">
        <v>500000</v>
      </c>
      <c r="I50" s="10">
        <f t="shared" si="1"/>
        <v>200000000</v>
      </c>
      <c r="J50" s="10">
        <v>500000</v>
      </c>
      <c r="K50" s="11"/>
    </row>
    <row r="51" spans="1:11" ht="15.6">
      <c r="A51" s="21">
        <v>46</v>
      </c>
      <c r="B51" s="29"/>
      <c r="C51" s="14" t="s">
        <v>189</v>
      </c>
      <c r="D51" s="14">
        <v>100</v>
      </c>
      <c r="E51" s="32"/>
      <c r="F51" s="10">
        <v>10000000</v>
      </c>
      <c r="G51" s="10">
        <f t="shared" si="0"/>
        <v>1000000000</v>
      </c>
      <c r="H51" s="10">
        <v>500000</v>
      </c>
      <c r="I51" s="10">
        <f t="shared" si="1"/>
        <v>200000000</v>
      </c>
      <c r="J51" s="10">
        <v>500000</v>
      </c>
      <c r="K51" s="11"/>
    </row>
    <row r="52" spans="1:11" ht="15.6">
      <c r="A52" s="21">
        <v>47</v>
      </c>
      <c r="B52" s="29"/>
      <c r="C52" s="14" t="s">
        <v>190</v>
      </c>
      <c r="D52" s="14">
        <v>117</v>
      </c>
      <c r="E52" s="32"/>
      <c r="F52" s="10">
        <v>10000000</v>
      </c>
      <c r="G52" s="10">
        <f t="shared" si="0"/>
        <v>1170000000</v>
      </c>
      <c r="H52" s="10">
        <v>500000</v>
      </c>
      <c r="I52" s="10">
        <f t="shared" si="1"/>
        <v>234000000</v>
      </c>
      <c r="J52" s="10">
        <v>500000</v>
      </c>
      <c r="K52" s="11"/>
    </row>
    <row r="53" spans="1:11" ht="76.2" customHeight="1">
      <c r="A53" s="21">
        <v>48</v>
      </c>
      <c r="B53" s="29"/>
      <c r="C53" s="14" t="s">
        <v>191</v>
      </c>
      <c r="D53" s="14">
        <v>113.8</v>
      </c>
      <c r="E53" s="22" t="s">
        <v>126</v>
      </c>
      <c r="F53" s="10">
        <v>10500000</v>
      </c>
      <c r="G53" s="10">
        <f t="shared" si="0"/>
        <v>1194900000</v>
      </c>
      <c r="H53" s="10">
        <v>500000</v>
      </c>
      <c r="I53" s="10">
        <f t="shared" si="1"/>
        <v>238980000</v>
      </c>
      <c r="J53" s="10">
        <v>500000</v>
      </c>
      <c r="K53" s="12" t="s">
        <v>15</v>
      </c>
    </row>
    <row r="54" spans="1:11" ht="72.599999999999994" customHeight="1">
      <c r="A54" s="21">
        <v>49</v>
      </c>
      <c r="B54" s="34"/>
      <c r="C54" s="14" t="s">
        <v>192</v>
      </c>
      <c r="D54" s="14">
        <v>100</v>
      </c>
      <c r="E54" s="23" t="s">
        <v>126</v>
      </c>
      <c r="F54" s="10">
        <v>10500000</v>
      </c>
      <c r="G54" s="10">
        <f t="shared" si="0"/>
        <v>1050000000</v>
      </c>
      <c r="H54" s="10">
        <v>500000</v>
      </c>
      <c r="I54" s="10">
        <f t="shared" si="1"/>
        <v>210000000</v>
      </c>
      <c r="J54" s="10">
        <v>500000</v>
      </c>
      <c r="K54" s="12" t="s">
        <v>15</v>
      </c>
    </row>
    <row r="55" spans="1:11" ht="15.6" customHeight="1">
      <c r="A55" s="21">
        <v>50</v>
      </c>
      <c r="B55" s="36"/>
      <c r="C55" s="14" t="s">
        <v>193</v>
      </c>
      <c r="D55" s="14">
        <v>100</v>
      </c>
      <c r="E55" s="27"/>
      <c r="F55" s="10">
        <v>10000000</v>
      </c>
      <c r="G55" s="10">
        <f t="shared" si="0"/>
        <v>1000000000</v>
      </c>
      <c r="H55" s="10">
        <v>500000</v>
      </c>
      <c r="I55" s="10">
        <f t="shared" si="1"/>
        <v>200000000</v>
      </c>
      <c r="J55" s="10">
        <v>500000</v>
      </c>
      <c r="K55" s="11"/>
    </row>
    <row r="56" spans="1:11" ht="15.6">
      <c r="A56" s="21">
        <v>51</v>
      </c>
      <c r="B56" s="34" t="s">
        <v>59</v>
      </c>
      <c r="C56" s="14" t="s">
        <v>194</v>
      </c>
      <c r="D56" s="14">
        <v>100</v>
      </c>
      <c r="E56" s="32" t="s">
        <v>28</v>
      </c>
      <c r="F56" s="10">
        <v>10000000</v>
      </c>
      <c r="G56" s="10">
        <f t="shared" si="0"/>
        <v>1000000000</v>
      </c>
      <c r="H56" s="10">
        <v>500000</v>
      </c>
      <c r="I56" s="10">
        <f t="shared" si="1"/>
        <v>200000000</v>
      </c>
      <c r="J56" s="10">
        <v>500000</v>
      </c>
      <c r="K56" s="11"/>
    </row>
    <row r="57" spans="1:11" ht="15.6">
      <c r="A57" s="21">
        <v>52</v>
      </c>
      <c r="B57" s="35"/>
      <c r="C57" s="14" t="s">
        <v>195</v>
      </c>
      <c r="D57" s="14">
        <v>100</v>
      </c>
      <c r="E57" s="32"/>
      <c r="F57" s="10">
        <v>10000000</v>
      </c>
      <c r="G57" s="10">
        <f t="shared" si="0"/>
        <v>1000000000</v>
      </c>
      <c r="H57" s="10">
        <v>500000</v>
      </c>
      <c r="I57" s="10">
        <f t="shared" si="1"/>
        <v>200000000</v>
      </c>
      <c r="J57" s="10">
        <v>500000</v>
      </c>
      <c r="K57" s="11"/>
    </row>
    <row r="58" spans="1:11" ht="15.6">
      <c r="A58" s="21">
        <v>53</v>
      </c>
      <c r="B58" s="35"/>
      <c r="C58" s="14" t="s">
        <v>196</v>
      </c>
      <c r="D58" s="14">
        <v>100</v>
      </c>
      <c r="E58" s="32"/>
      <c r="F58" s="10">
        <v>10000000</v>
      </c>
      <c r="G58" s="10">
        <f t="shared" si="0"/>
        <v>1000000000</v>
      </c>
      <c r="H58" s="10">
        <v>500000</v>
      </c>
      <c r="I58" s="10">
        <f t="shared" si="1"/>
        <v>200000000</v>
      </c>
      <c r="J58" s="10">
        <v>500000</v>
      </c>
      <c r="K58" s="11"/>
    </row>
    <row r="59" spans="1:11" ht="15.6">
      <c r="A59" s="21">
        <v>54</v>
      </c>
      <c r="B59" s="35"/>
      <c r="C59" s="14" t="s">
        <v>197</v>
      </c>
      <c r="D59" s="14">
        <v>100</v>
      </c>
      <c r="E59" s="32"/>
      <c r="F59" s="10">
        <v>10000000</v>
      </c>
      <c r="G59" s="10">
        <f t="shared" si="0"/>
        <v>1000000000</v>
      </c>
      <c r="H59" s="10">
        <v>500000</v>
      </c>
      <c r="I59" s="10">
        <f t="shared" si="1"/>
        <v>200000000</v>
      </c>
      <c r="J59" s="10">
        <v>500000</v>
      </c>
      <c r="K59" s="11"/>
    </row>
    <row r="60" spans="1:11" ht="15.6">
      <c r="A60" s="21">
        <v>55</v>
      </c>
      <c r="B60" s="35"/>
      <c r="C60" s="14" t="s">
        <v>198</v>
      </c>
      <c r="D60" s="14">
        <v>100</v>
      </c>
      <c r="E60" s="32"/>
      <c r="F60" s="10">
        <v>10000000</v>
      </c>
      <c r="G60" s="10">
        <f t="shared" si="0"/>
        <v>1000000000</v>
      </c>
      <c r="H60" s="10">
        <v>500000</v>
      </c>
      <c r="I60" s="10">
        <f t="shared" si="1"/>
        <v>200000000</v>
      </c>
      <c r="J60" s="10">
        <v>500000</v>
      </c>
      <c r="K60" s="11"/>
    </row>
    <row r="61" spans="1:11" ht="15.6">
      <c r="A61" s="21">
        <v>56</v>
      </c>
      <c r="B61" s="35"/>
      <c r="C61" s="14" t="s">
        <v>199</v>
      </c>
      <c r="D61" s="14">
        <v>100</v>
      </c>
      <c r="E61" s="32"/>
      <c r="F61" s="10">
        <v>10000000</v>
      </c>
      <c r="G61" s="10">
        <f t="shared" si="0"/>
        <v>1000000000</v>
      </c>
      <c r="H61" s="10">
        <v>500000</v>
      </c>
      <c r="I61" s="10">
        <f t="shared" si="1"/>
        <v>200000000</v>
      </c>
      <c r="J61" s="10">
        <v>500000</v>
      </c>
      <c r="K61" s="11"/>
    </row>
    <row r="62" spans="1:11" ht="79.2">
      <c r="A62" s="21">
        <v>57</v>
      </c>
      <c r="B62" s="36"/>
      <c r="C62" s="14" t="s">
        <v>200</v>
      </c>
      <c r="D62" s="14">
        <v>109</v>
      </c>
      <c r="E62" s="23" t="s">
        <v>27</v>
      </c>
      <c r="F62" s="10">
        <v>11000000</v>
      </c>
      <c r="G62" s="10">
        <f t="shared" si="0"/>
        <v>1199000000</v>
      </c>
      <c r="H62" s="10">
        <v>500000</v>
      </c>
      <c r="I62" s="10">
        <f t="shared" si="1"/>
        <v>239800000</v>
      </c>
      <c r="J62" s="10">
        <v>500000</v>
      </c>
      <c r="K62" s="21" t="s">
        <v>137</v>
      </c>
    </row>
    <row r="63" spans="1:11" ht="15.6">
      <c r="A63" s="21">
        <v>58</v>
      </c>
      <c r="B63" s="29" t="s">
        <v>68</v>
      </c>
      <c r="C63" s="14" t="s">
        <v>201</v>
      </c>
      <c r="D63" s="14">
        <v>100</v>
      </c>
      <c r="E63" s="32" t="s">
        <v>127</v>
      </c>
      <c r="F63" s="10">
        <v>10000000</v>
      </c>
      <c r="G63" s="10">
        <f t="shared" si="0"/>
        <v>1000000000</v>
      </c>
      <c r="H63" s="10">
        <v>500000</v>
      </c>
      <c r="I63" s="10">
        <f t="shared" si="1"/>
        <v>200000000</v>
      </c>
      <c r="J63" s="10">
        <v>500000</v>
      </c>
      <c r="K63" s="11"/>
    </row>
    <row r="64" spans="1:11" ht="15.6">
      <c r="A64" s="21">
        <v>59</v>
      </c>
      <c r="B64" s="29"/>
      <c r="C64" s="14" t="s">
        <v>202</v>
      </c>
      <c r="D64" s="14">
        <v>100</v>
      </c>
      <c r="E64" s="32"/>
      <c r="F64" s="10">
        <v>10000000</v>
      </c>
      <c r="G64" s="10">
        <f t="shared" si="0"/>
        <v>1000000000</v>
      </c>
      <c r="H64" s="10">
        <v>500000</v>
      </c>
      <c r="I64" s="10">
        <f t="shared" si="1"/>
        <v>200000000</v>
      </c>
      <c r="J64" s="10">
        <v>500000</v>
      </c>
      <c r="K64" s="11"/>
    </row>
    <row r="65" spans="1:11" ht="15.6">
      <c r="A65" s="21">
        <v>60</v>
      </c>
      <c r="B65" s="29"/>
      <c r="C65" s="14" t="s">
        <v>203</v>
      </c>
      <c r="D65" s="14">
        <v>100</v>
      </c>
      <c r="E65" s="32"/>
      <c r="F65" s="10">
        <v>10000000</v>
      </c>
      <c r="G65" s="10">
        <f t="shared" si="0"/>
        <v>1000000000</v>
      </c>
      <c r="H65" s="10">
        <v>500000</v>
      </c>
      <c r="I65" s="10">
        <f t="shared" si="1"/>
        <v>200000000</v>
      </c>
      <c r="J65" s="10">
        <v>500000</v>
      </c>
      <c r="K65" s="11"/>
    </row>
    <row r="66" spans="1:11" ht="15.6">
      <c r="A66" s="21">
        <v>61</v>
      </c>
      <c r="B66" s="29"/>
      <c r="C66" s="14" t="s">
        <v>204</v>
      </c>
      <c r="D66" s="14">
        <v>100</v>
      </c>
      <c r="E66" s="32"/>
      <c r="F66" s="10">
        <v>10000000</v>
      </c>
      <c r="G66" s="10">
        <f t="shared" si="0"/>
        <v>1000000000</v>
      </c>
      <c r="H66" s="10">
        <v>500000</v>
      </c>
      <c r="I66" s="10">
        <f t="shared" si="1"/>
        <v>200000000</v>
      </c>
      <c r="J66" s="10">
        <v>500000</v>
      </c>
      <c r="K66" s="11"/>
    </row>
    <row r="67" spans="1:11" ht="15.6">
      <c r="A67" s="21">
        <v>62</v>
      </c>
      <c r="B67" s="29"/>
      <c r="C67" s="14" t="s">
        <v>205</v>
      </c>
      <c r="D67" s="14">
        <v>100</v>
      </c>
      <c r="E67" s="32"/>
      <c r="F67" s="10">
        <v>10000000</v>
      </c>
      <c r="G67" s="10">
        <f t="shared" si="0"/>
        <v>1000000000</v>
      </c>
      <c r="H67" s="10">
        <v>500000</v>
      </c>
      <c r="I67" s="10">
        <f t="shared" si="1"/>
        <v>200000000</v>
      </c>
      <c r="J67" s="10">
        <v>500000</v>
      </c>
      <c r="K67" s="11"/>
    </row>
    <row r="68" spans="1:11" ht="15.6">
      <c r="A68" s="21">
        <v>63</v>
      </c>
      <c r="B68" s="29"/>
      <c r="C68" s="14" t="s">
        <v>206</v>
      </c>
      <c r="D68" s="14">
        <v>100</v>
      </c>
      <c r="E68" s="32"/>
      <c r="F68" s="10">
        <v>10000000</v>
      </c>
      <c r="G68" s="10">
        <f t="shared" si="0"/>
        <v>1000000000</v>
      </c>
      <c r="H68" s="10">
        <v>500000</v>
      </c>
      <c r="I68" s="10">
        <f t="shared" si="1"/>
        <v>200000000</v>
      </c>
      <c r="J68" s="10">
        <v>500000</v>
      </c>
      <c r="K68" s="11"/>
    </row>
    <row r="69" spans="1:11" ht="15.6">
      <c r="A69" s="21">
        <v>64</v>
      </c>
      <c r="B69" s="29"/>
      <c r="C69" s="14" t="s">
        <v>207</v>
      </c>
      <c r="D69" s="14">
        <v>100</v>
      </c>
      <c r="E69" s="32"/>
      <c r="F69" s="10">
        <v>10000000</v>
      </c>
      <c r="G69" s="10">
        <f t="shared" si="0"/>
        <v>1000000000</v>
      </c>
      <c r="H69" s="10">
        <v>500000</v>
      </c>
      <c r="I69" s="10">
        <f t="shared" si="1"/>
        <v>200000000</v>
      </c>
      <c r="J69" s="10">
        <v>500000</v>
      </c>
      <c r="K69" s="11"/>
    </row>
    <row r="70" spans="1:11" ht="66">
      <c r="A70" s="21">
        <v>65</v>
      </c>
      <c r="B70" s="29"/>
      <c r="C70" s="14" t="s">
        <v>208</v>
      </c>
      <c r="D70" s="14">
        <v>100</v>
      </c>
      <c r="E70" s="23" t="s">
        <v>126</v>
      </c>
      <c r="F70" s="10">
        <v>10500000</v>
      </c>
      <c r="G70" s="10">
        <f t="shared" si="0"/>
        <v>1050000000</v>
      </c>
      <c r="H70" s="10">
        <v>500000</v>
      </c>
      <c r="I70" s="10">
        <f t="shared" si="1"/>
        <v>210000000</v>
      </c>
      <c r="J70" s="10">
        <v>500000</v>
      </c>
      <c r="K70" s="12" t="s">
        <v>15</v>
      </c>
    </row>
    <row r="71" spans="1:11" ht="15.6">
      <c r="A71" s="21">
        <v>66</v>
      </c>
      <c r="B71" s="29" t="s">
        <v>119</v>
      </c>
      <c r="C71" s="14" t="s">
        <v>209</v>
      </c>
      <c r="D71" s="14">
        <v>100</v>
      </c>
      <c r="E71" s="37" t="s">
        <v>128</v>
      </c>
      <c r="F71" s="10">
        <v>10000000</v>
      </c>
      <c r="G71" s="10">
        <f t="shared" ref="G71:G119" si="2">F71*D71</f>
        <v>1000000000</v>
      </c>
      <c r="H71" s="10">
        <v>500000</v>
      </c>
      <c r="I71" s="10">
        <f t="shared" ref="I71:I119" si="3">G71*0.2</f>
        <v>200000000</v>
      </c>
      <c r="J71" s="10">
        <v>500000</v>
      </c>
      <c r="K71" s="11"/>
    </row>
    <row r="72" spans="1:11" ht="15.6">
      <c r="A72" s="21">
        <v>67</v>
      </c>
      <c r="B72" s="29"/>
      <c r="C72" s="14" t="s">
        <v>210</v>
      </c>
      <c r="D72" s="14">
        <v>100</v>
      </c>
      <c r="E72" s="37"/>
      <c r="F72" s="10">
        <v>10000000</v>
      </c>
      <c r="G72" s="10">
        <f t="shared" si="2"/>
        <v>1000000000</v>
      </c>
      <c r="H72" s="10">
        <v>500000</v>
      </c>
      <c r="I72" s="10">
        <f t="shared" si="3"/>
        <v>200000000</v>
      </c>
      <c r="J72" s="10">
        <v>500000</v>
      </c>
      <c r="K72" s="11"/>
    </row>
    <row r="73" spans="1:11" ht="21" customHeight="1">
      <c r="A73" s="21">
        <v>68</v>
      </c>
      <c r="B73" s="29"/>
      <c r="C73" s="14" t="s">
        <v>211</v>
      </c>
      <c r="D73" s="14">
        <v>100</v>
      </c>
      <c r="E73" s="37"/>
      <c r="F73" s="10">
        <v>10000000</v>
      </c>
      <c r="G73" s="10">
        <f t="shared" si="2"/>
        <v>1000000000</v>
      </c>
      <c r="H73" s="10">
        <v>500000</v>
      </c>
      <c r="I73" s="10">
        <f t="shared" si="3"/>
        <v>200000000</v>
      </c>
      <c r="J73" s="10">
        <v>500000</v>
      </c>
      <c r="K73" s="11"/>
    </row>
    <row r="74" spans="1:11" ht="69">
      <c r="A74" s="21">
        <v>69</v>
      </c>
      <c r="B74" s="29"/>
      <c r="C74" s="14" t="s">
        <v>72</v>
      </c>
      <c r="D74" s="14">
        <v>137.5</v>
      </c>
      <c r="E74" s="22" t="s">
        <v>129</v>
      </c>
      <c r="F74" s="10">
        <v>11000000</v>
      </c>
      <c r="G74" s="10">
        <f t="shared" si="2"/>
        <v>1512500000</v>
      </c>
      <c r="H74" s="10">
        <v>500000</v>
      </c>
      <c r="I74" s="10">
        <f t="shared" si="3"/>
        <v>302500000</v>
      </c>
      <c r="J74" s="10">
        <v>500000</v>
      </c>
      <c r="K74" s="21" t="s">
        <v>137</v>
      </c>
    </row>
    <row r="75" spans="1:11" ht="79.2">
      <c r="A75" s="21">
        <v>70</v>
      </c>
      <c r="B75" s="29" t="s">
        <v>120</v>
      </c>
      <c r="C75" s="14" t="s">
        <v>212</v>
      </c>
      <c r="D75" s="14">
        <v>131.80000000000001</v>
      </c>
      <c r="E75" s="23" t="s">
        <v>130</v>
      </c>
      <c r="F75" s="10">
        <v>11000000</v>
      </c>
      <c r="G75" s="10">
        <f t="shared" si="2"/>
        <v>1449800000.0000002</v>
      </c>
      <c r="H75" s="10">
        <v>500000</v>
      </c>
      <c r="I75" s="10">
        <f t="shared" si="3"/>
        <v>289960000.00000006</v>
      </c>
      <c r="J75" s="10">
        <v>500000</v>
      </c>
      <c r="K75" s="21" t="s">
        <v>137</v>
      </c>
    </row>
    <row r="76" spans="1:11" ht="15.6">
      <c r="A76" s="21">
        <v>71</v>
      </c>
      <c r="B76" s="29"/>
      <c r="C76" s="14" t="s">
        <v>213</v>
      </c>
      <c r="D76" s="14">
        <v>95</v>
      </c>
      <c r="E76" s="32" t="s">
        <v>128</v>
      </c>
      <c r="F76" s="10">
        <v>10000000</v>
      </c>
      <c r="G76" s="10">
        <f t="shared" si="2"/>
        <v>950000000</v>
      </c>
      <c r="H76" s="10">
        <v>500000</v>
      </c>
      <c r="I76" s="10">
        <f t="shared" si="3"/>
        <v>190000000</v>
      </c>
      <c r="J76" s="10">
        <v>500000</v>
      </c>
      <c r="K76" s="11"/>
    </row>
    <row r="77" spans="1:11" ht="15.6">
      <c r="A77" s="21">
        <v>72</v>
      </c>
      <c r="B77" s="29"/>
      <c r="C77" s="14" t="s">
        <v>214</v>
      </c>
      <c r="D77" s="14">
        <v>95</v>
      </c>
      <c r="E77" s="32"/>
      <c r="F77" s="10">
        <v>10000000</v>
      </c>
      <c r="G77" s="10">
        <f t="shared" si="2"/>
        <v>950000000</v>
      </c>
      <c r="H77" s="10">
        <v>500000</v>
      </c>
      <c r="I77" s="10">
        <f t="shared" si="3"/>
        <v>190000000</v>
      </c>
      <c r="J77" s="10">
        <v>500000</v>
      </c>
      <c r="K77" s="11"/>
    </row>
    <row r="78" spans="1:11" ht="15.6">
      <c r="A78" s="21">
        <v>73</v>
      </c>
      <c r="B78" s="29"/>
      <c r="C78" s="14" t="s">
        <v>215</v>
      </c>
      <c r="D78" s="14">
        <v>95</v>
      </c>
      <c r="E78" s="32"/>
      <c r="F78" s="10">
        <v>10000000</v>
      </c>
      <c r="G78" s="10">
        <f t="shared" si="2"/>
        <v>950000000</v>
      </c>
      <c r="H78" s="10">
        <v>500000</v>
      </c>
      <c r="I78" s="10">
        <f t="shared" si="3"/>
        <v>190000000</v>
      </c>
      <c r="J78" s="10">
        <v>500000</v>
      </c>
      <c r="K78" s="11"/>
    </row>
    <row r="79" spans="1:11" ht="15.6">
      <c r="A79" s="21">
        <v>74</v>
      </c>
      <c r="B79" s="29"/>
      <c r="C79" s="14" t="s">
        <v>216</v>
      </c>
      <c r="D79" s="14">
        <v>95</v>
      </c>
      <c r="E79" s="32"/>
      <c r="F79" s="10">
        <v>10000000</v>
      </c>
      <c r="G79" s="10">
        <f t="shared" si="2"/>
        <v>950000000</v>
      </c>
      <c r="H79" s="10">
        <v>500000</v>
      </c>
      <c r="I79" s="10">
        <f t="shared" si="3"/>
        <v>190000000</v>
      </c>
      <c r="J79" s="10">
        <v>500000</v>
      </c>
      <c r="K79" s="11"/>
    </row>
    <row r="80" spans="1:11" ht="15.6">
      <c r="A80" s="21">
        <v>75</v>
      </c>
      <c r="B80" s="29"/>
      <c r="C80" s="14" t="s">
        <v>217</v>
      </c>
      <c r="D80" s="14">
        <v>95</v>
      </c>
      <c r="E80" s="32"/>
      <c r="F80" s="10">
        <v>10000000</v>
      </c>
      <c r="G80" s="10">
        <f t="shared" si="2"/>
        <v>950000000</v>
      </c>
      <c r="H80" s="10">
        <v>500000</v>
      </c>
      <c r="I80" s="10">
        <f t="shared" si="3"/>
        <v>190000000</v>
      </c>
      <c r="J80" s="10">
        <v>500000</v>
      </c>
      <c r="K80" s="11"/>
    </row>
    <row r="81" spans="1:11" ht="15.6">
      <c r="A81" s="21">
        <v>76</v>
      </c>
      <c r="B81" s="29"/>
      <c r="C81" s="14" t="s">
        <v>218</v>
      </c>
      <c r="D81" s="14">
        <v>95</v>
      </c>
      <c r="E81" s="32"/>
      <c r="F81" s="10">
        <v>10000000</v>
      </c>
      <c r="G81" s="10">
        <f t="shared" si="2"/>
        <v>950000000</v>
      </c>
      <c r="H81" s="10">
        <v>500000</v>
      </c>
      <c r="I81" s="10">
        <f t="shared" si="3"/>
        <v>190000000</v>
      </c>
      <c r="J81" s="10">
        <v>500000</v>
      </c>
      <c r="K81" s="11"/>
    </row>
    <row r="82" spans="1:11" ht="15.6">
      <c r="A82" s="21">
        <v>77</v>
      </c>
      <c r="B82" s="29"/>
      <c r="C82" s="14" t="s">
        <v>219</v>
      </c>
      <c r="D82" s="14">
        <v>95</v>
      </c>
      <c r="E82" s="32"/>
      <c r="F82" s="10">
        <v>10000000</v>
      </c>
      <c r="G82" s="10">
        <f t="shared" si="2"/>
        <v>950000000</v>
      </c>
      <c r="H82" s="10">
        <v>500000</v>
      </c>
      <c r="I82" s="10">
        <f t="shared" si="3"/>
        <v>190000000</v>
      </c>
      <c r="J82" s="10">
        <v>500000</v>
      </c>
      <c r="K82" s="11"/>
    </row>
    <row r="83" spans="1:11" ht="66">
      <c r="A83" s="21">
        <v>78</v>
      </c>
      <c r="B83" s="29"/>
      <c r="C83" s="14" t="s">
        <v>220</v>
      </c>
      <c r="D83" s="14">
        <v>95</v>
      </c>
      <c r="E83" s="23" t="s">
        <v>131</v>
      </c>
      <c r="F83" s="10">
        <v>10500000</v>
      </c>
      <c r="G83" s="10">
        <f t="shared" si="2"/>
        <v>997500000</v>
      </c>
      <c r="H83" s="10">
        <v>500000</v>
      </c>
      <c r="I83" s="10">
        <f t="shared" si="3"/>
        <v>199500000</v>
      </c>
      <c r="J83" s="10">
        <v>500000</v>
      </c>
      <c r="K83" s="12" t="s">
        <v>15</v>
      </c>
    </row>
    <row r="84" spans="1:11" ht="66">
      <c r="A84" s="21">
        <v>79</v>
      </c>
      <c r="B84" s="29" t="s">
        <v>121</v>
      </c>
      <c r="C84" s="14" t="s">
        <v>221</v>
      </c>
      <c r="D84" s="14">
        <v>130</v>
      </c>
      <c r="E84" s="23" t="s">
        <v>129</v>
      </c>
      <c r="F84" s="10">
        <v>11000000</v>
      </c>
      <c r="G84" s="10">
        <f t="shared" si="2"/>
        <v>1430000000</v>
      </c>
      <c r="H84" s="10">
        <v>500000</v>
      </c>
      <c r="I84" s="10">
        <f t="shared" si="3"/>
        <v>286000000</v>
      </c>
      <c r="J84" s="10">
        <v>500000</v>
      </c>
      <c r="K84" s="21" t="s">
        <v>137</v>
      </c>
    </row>
    <row r="85" spans="1:11" ht="15.6">
      <c r="A85" s="21">
        <v>80</v>
      </c>
      <c r="B85" s="29"/>
      <c r="C85" s="14" t="s">
        <v>222</v>
      </c>
      <c r="D85" s="14">
        <v>95</v>
      </c>
      <c r="E85" s="32" t="s">
        <v>128</v>
      </c>
      <c r="F85" s="10">
        <v>10000000</v>
      </c>
      <c r="G85" s="10">
        <f t="shared" si="2"/>
        <v>950000000</v>
      </c>
      <c r="H85" s="10">
        <v>500000</v>
      </c>
      <c r="I85" s="10">
        <f t="shared" si="3"/>
        <v>190000000</v>
      </c>
      <c r="J85" s="10">
        <v>500000</v>
      </c>
      <c r="K85" s="11"/>
    </row>
    <row r="86" spans="1:11" ht="15.6">
      <c r="A86" s="21">
        <v>81</v>
      </c>
      <c r="B86" s="29"/>
      <c r="C86" s="14" t="s">
        <v>223</v>
      </c>
      <c r="D86" s="14">
        <v>95</v>
      </c>
      <c r="E86" s="32"/>
      <c r="F86" s="10">
        <v>10000000</v>
      </c>
      <c r="G86" s="10">
        <f t="shared" si="2"/>
        <v>950000000</v>
      </c>
      <c r="H86" s="10">
        <v>500000</v>
      </c>
      <c r="I86" s="10">
        <f t="shared" si="3"/>
        <v>190000000</v>
      </c>
      <c r="J86" s="10">
        <v>500000</v>
      </c>
      <c r="K86" s="11"/>
    </row>
    <row r="87" spans="1:11" ht="15.6">
      <c r="A87" s="21">
        <v>82</v>
      </c>
      <c r="B87" s="29"/>
      <c r="C87" s="14" t="s">
        <v>224</v>
      </c>
      <c r="D87" s="14">
        <v>95</v>
      </c>
      <c r="E87" s="32"/>
      <c r="F87" s="10">
        <v>10000000</v>
      </c>
      <c r="G87" s="10">
        <f t="shared" si="2"/>
        <v>950000000</v>
      </c>
      <c r="H87" s="10">
        <v>500000</v>
      </c>
      <c r="I87" s="10">
        <f t="shared" si="3"/>
        <v>190000000</v>
      </c>
      <c r="J87" s="10">
        <v>500000</v>
      </c>
      <c r="K87" s="11"/>
    </row>
    <row r="88" spans="1:11" ht="15.6">
      <c r="A88" s="21">
        <v>83</v>
      </c>
      <c r="B88" s="29"/>
      <c r="C88" s="14" t="s">
        <v>225</v>
      </c>
      <c r="D88" s="14">
        <v>95</v>
      </c>
      <c r="E88" s="32"/>
      <c r="F88" s="10">
        <v>10000000</v>
      </c>
      <c r="G88" s="10">
        <f t="shared" si="2"/>
        <v>950000000</v>
      </c>
      <c r="H88" s="10">
        <v>500000</v>
      </c>
      <c r="I88" s="10">
        <f t="shared" si="3"/>
        <v>190000000</v>
      </c>
      <c r="J88" s="10">
        <v>500000</v>
      </c>
      <c r="K88" s="11"/>
    </row>
    <row r="89" spans="1:11" ht="15.6">
      <c r="A89" s="21">
        <v>84</v>
      </c>
      <c r="B89" s="29"/>
      <c r="C89" s="14" t="s">
        <v>226</v>
      </c>
      <c r="D89" s="14">
        <v>95</v>
      </c>
      <c r="E89" s="32"/>
      <c r="F89" s="10">
        <v>10000000</v>
      </c>
      <c r="G89" s="10">
        <f t="shared" si="2"/>
        <v>950000000</v>
      </c>
      <c r="H89" s="10">
        <v>500000</v>
      </c>
      <c r="I89" s="10">
        <f t="shared" si="3"/>
        <v>190000000</v>
      </c>
      <c r="J89" s="10">
        <v>500000</v>
      </c>
      <c r="K89" s="11"/>
    </row>
    <row r="90" spans="1:11" ht="15.6">
      <c r="A90" s="21">
        <v>85</v>
      </c>
      <c r="B90" s="29"/>
      <c r="C90" s="14" t="s">
        <v>227</v>
      </c>
      <c r="D90" s="14">
        <v>95</v>
      </c>
      <c r="E90" s="32"/>
      <c r="F90" s="10">
        <v>10000000</v>
      </c>
      <c r="G90" s="10">
        <f t="shared" si="2"/>
        <v>950000000</v>
      </c>
      <c r="H90" s="10">
        <v>500000</v>
      </c>
      <c r="I90" s="10">
        <f t="shared" si="3"/>
        <v>190000000</v>
      </c>
      <c r="J90" s="10">
        <v>500000</v>
      </c>
      <c r="K90" s="11"/>
    </row>
    <row r="91" spans="1:11" ht="15.6">
      <c r="A91" s="21">
        <v>86</v>
      </c>
      <c r="B91" s="29"/>
      <c r="C91" s="14" t="s">
        <v>228</v>
      </c>
      <c r="D91" s="14">
        <v>95</v>
      </c>
      <c r="E91" s="32"/>
      <c r="F91" s="10">
        <v>10000000</v>
      </c>
      <c r="G91" s="10">
        <f t="shared" si="2"/>
        <v>950000000</v>
      </c>
      <c r="H91" s="10">
        <v>500000</v>
      </c>
      <c r="I91" s="10">
        <f t="shared" si="3"/>
        <v>190000000</v>
      </c>
      <c r="J91" s="10">
        <v>500000</v>
      </c>
      <c r="K91" s="11"/>
    </row>
    <row r="92" spans="1:11" ht="15.6">
      <c r="A92" s="21">
        <v>87</v>
      </c>
      <c r="B92" s="29"/>
      <c r="C92" s="14" t="s">
        <v>229</v>
      </c>
      <c r="D92" s="14">
        <v>95</v>
      </c>
      <c r="E92" s="32"/>
      <c r="F92" s="10">
        <v>10000000</v>
      </c>
      <c r="G92" s="10">
        <f t="shared" si="2"/>
        <v>950000000</v>
      </c>
      <c r="H92" s="10">
        <v>500000</v>
      </c>
      <c r="I92" s="10">
        <f t="shared" si="3"/>
        <v>190000000</v>
      </c>
      <c r="J92" s="10">
        <v>500000</v>
      </c>
      <c r="K92" s="11"/>
    </row>
    <row r="93" spans="1:11" ht="66">
      <c r="A93" s="21">
        <v>88</v>
      </c>
      <c r="B93" s="24"/>
      <c r="C93" s="14" t="s">
        <v>91</v>
      </c>
      <c r="D93" s="14">
        <v>95</v>
      </c>
      <c r="E93" s="23" t="s">
        <v>131</v>
      </c>
      <c r="F93" s="10">
        <v>10500000</v>
      </c>
      <c r="G93" s="10">
        <f t="shared" si="2"/>
        <v>997500000</v>
      </c>
      <c r="H93" s="10">
        <v>500000</v>
      </c>
      <c r="I93" s="10">
        <f t="shared" si="3"/>
        <v>199500000</v>
      </c>
      <c r="J93" s="10">
        <v>500000</v>
      </c>
      <c r="K93" s="12" t="s">
        <v>15</v>
      </c>
    </row>
    <row r="94" spans="1:11" ht="66">
      <c r="A94" s="21">
        <v>89</v>
      </c>
      <c r="B94" s="29" t="s">
        <v>122</v>
      </c>
      <c r="C94" s="14" t="s">
        <v>230</v>
      </c>
      <c r="D94" s="14">
        <v>137.5</v>
      </c>
      <c r="E94" s="23" t="s">
        <v>129</v>
      </c>
      <c r="F94" s="10">
        <v>11000000</v>
      </c>
      <c r="G94" s="10">
        <f t="shared" si="2"/>
        <v>1512500000</v>
      </c>
      <c r="H94" s="10">
        <v>500000</v>
      </c>
      <c r="I94" s="10">
        <f t="shared" si="3"/>
        <v>302500000</v>
      </c>
      <c r="J94" s="10">
        <v>500000</v>
      </c>
      <c r="K94" s="21" t="s">
        <v>137</v>
      </c>
    </row>
    <row r="95" spans="1:11" ht="15.6">
      <c r="A95" s="21">
        <v>90</v>
      </c>
      <c r="B95" s="29"/>
      <c r="C95" s="14" t="s">
        <v>231</v>
      </c>
      <c r="D95" s="14">
        <v>100</v>
      </c>
      <c r="E95" s="33" t="s">
        <v>128</v>
      </c>
      <c r="F95" s="10">
        <v>10000000</v>
      </c>
      <c r="G95" s="10">
        <f t="shared" si="2"/>
        <v>1000000000</v>
      </c>
      <c r="H95" s="10">
        <v>500000</v>
      </c>
      <c r="I95" s="10">
        <f t="shared" si="3"/>
        <v>200000000</v>
      </c>
      <c r="J95" s="10">
        <v>500000</v>
      </c>
      <c r="K95" s="11"/>
    </row>
    <row r="96" spans="1:11" ht="15.6">
      <c r="A96" s="21">
        <v>91</v>
      </c>
      <c r="B96" s="29"/>
      <c r="C96" s="14" t="s">
        <v>232</v>
      </c>
      <c r="D96" s="14">
        <v>100</v>
      </c>
      <c r="E96" s="33"/>
      <c r="F96" s="10">
        <v>10000000</v>
      </c>
      <c r="G96" s="10">
        <f t="shared" si="2"/>
        <v>1000000000</v>
      </c>
      <c r="H96" s="10">
        <v>500000</v>
      </c>
      <c r="I96" s="10">
        <f t="shared" si="3"/>
        <v>200000000</v>
      </c>
      <c r="J96" s="10">
        <v>500000</v>
      </c>
      <c r="K96" s="11"/>
    </row>
    <row r="97" spans="1:11" ht="15.6">
      <c r="A97" s="21">
        <v>92</v>
      </c>
      <c r="B97" s="29"/>
      <c r="C97" s="14" t="s">
        <v>233</v>
      </c>
      <c r="D97" s="14">
        <v>100</v>
      </c>
      <c r="E97" s="33"/>
      <c r="F97" s="10">
        <v>10000000</v>
      </c>
      <c r="G97" s="10">
        <f t="shared" si="2"/>
        <v>1000000000</v>
      </c>
      <c r="H97" s="10">
        <v>500000</v>
      </c>
      <c r="I97" s="10">
        <f t="shared" si="3"/>
        <v>200000000</v>
      </c>
      <c r="J97" s="10">
        <v>500000</v>
      </c>
      <c r="K97" s="11"/>
    </row>
    <row r="98" spans="1:11" ht="15.6">
      <c r="A98" s="21">
        <v>93</v>
      </c>
      <c r="B98" s="29"/>
      <c r="C98" s="14" t="s">
        <v>234</v>
      </c>
      <c r="D98" s="14">
        <v>100</v>
      </c>
      <c r="E98" s="33"/>
      <c r="F98" s="10">
        <v>10000000</v>
      </c>
      <c r="G98" s="10">
        <f t="shared" si="2"/>
        <v>1000000000</v>
      </c>
      <c r="H98" s="10">
        <v>500000</v>
      </c>
      <c r="I98" s="10">
        <f t="shared" si="3"/>
        <v>200000000</v>
      </c>
      <c r="J98" s="10">
        <v>500000</v>
      </c>
      <c r="K98" s="11"/>
    </row>
    <row r="99" spans="1:11" ht="15.6">
      <c r="A99" s="21">
        <v>94</v>
      </c>
      <c r="B99" s="29"/>
      <c r="C99" s="14" t="s">
        <v>235</v>
      </c>
      <c r="D99" s="14">
        <v>100</v>
      </c>
      <c r="E99" s="33"/>
      <c r="F99" s="10">
        <v>10000000</v>
      </c>
      <c r="G99" s="10">
        <f t="shared" si="2"/>
        <v>1000000000</v>
      </c>
      <c r="H99" s="10">
        <v>500000</v>
      </c>
      <c r="I99" s="10">
        <f t="shared" si="3"/>
        <v>200000000</v>
      </c>
      <c r="J99" s="10">
        <v>500000</v>
      </c>
      <c r="K99" s="11"/>
    </row>
    <row r="100" spans="1:11" ht="15.6">
      <c r="A100" s="21">
        <v>95</v>
      </c>
      <c r="B100" s="29"/>
      <c r="C100" s="14" t="s">
        <v>236</v>
      </c>
      <c r="D100" s="14">
        <v>100</v>
      </c>
      <c r="E100" s="33"/>
      <c r="F100" s="10">
        <v>10000000</v>
      </c>
      <c r="G100" s="10">
        <f t="shared" si="2"/>
        <v>1000000000</v>
      </c>
      <c r="H100" s="10">
        <v>500000</v>
      </c>
      <c r="I100" s="10">
        <f t="shared" si="3"/>
        <v>200000000</v>
      </c>
      <c r="J100" s="10">
        <v>500000</v>
      </c>
      <c r="K100" s="11"/>
    </row>
    <row r="101" spans="1:11" ht="66">
      <c r="A101" s="21">
        <v>96</v>
      </c>
      <c r="B101" s="29"/>
      <c r="C101" s="14" t="s">
        <v>237</v>
      </c>
      <c r="D101" s="14">
        <v>100</v>
      </c>
      <c r="E101" s="20" t="s">
        <v>131</v>
      </c>
      <c r="F101" s="10">
        <v>10500000</v>
      </c>
      <c r="G101" s="10">
        <f t="shared" si="2"/>
        <v>1050000000</v>
      </c>
      <c r="H101" s="10">
        <v>500000</v>
      </c>
      <c r="I101" s="10">
        <f t="shared" si="3"/>
        <v>210000000</v>
      </c>
      <c r="J101" s="10">
        <v>500000</v>
      </c>
      <c r="K101" s="12" t="s">
        <v>15</v>
      </c>
    </row>
    <row r="102" spans="1:11" ht="66">
      <c r="A102" s="21">
        <v>97</v>
      </c>
      <c r="B102" s="29" t="s">
        <v>123</v>
      </c>
      <c r="C102" s="14" t="s">
        <v>238</v>
      </c>
      <c r="D102" s="14">
        <v>100</v>
      </c>
      <c r="E102" s="23" t="s">
        <v>131</v>
      </c>
      <c r="F102" s="10">
        <v>10500000</v>
      </c>
      <c r="G102" s="10">
        <f t="shared" si="2"/>
        <v>1050000000</v>
      </c>
      <c r="H102" s="10">
        <v>500000</v>
      </c>
      <c r="I102" s="10">
        <f t="shared" si="3"/>
        <v>210000000</v>
      </c>
      <c r="J102" s="10">
        <v>500000</v>
      </c>
      <c r="K102" s="12" t="s">
        <v>15</v>
      </c>
    </row>
    <row r="103" spans="1:11" ht="21" customHeight="1">
      <c r="A103" s="21">
        <v>98</v>
      </c>
      <c r="B103" s="29"/>
      <c r="C103" s="14" t="s">
        <v>239</v>
      </c>
      <c r="D103" s="14">
        <v>100</v>
      </c>
      <c r="E103" s="32" t="s">
        <v>128</v>
      </c>
      <c r="F103" s="10">
        <v>10000000</v>
      </c>
      <c r="G103" s="10">
        <f t="shared" si="2"/>
        <v>1000000000</v>
      </c>
      <c r="H103" s="10">
        <v>500000</v>
      </c>
      <c r="I103" s="10">
        <f t="shared" si="3"/>
        <v>200000000</v>
      </c>
      <c r="J103" s="10">
        <v>500000</v>
      </c>
      <c r="K103" s="11"/>
    </row>
    <row r="104" spans="1:11" ht="20.399999999999999" customHeight="1">
      <c r="A104" s="21">
        <v>99</v>
      </c>
      <c r="B104" s="29"/>
      <c r="C104" s="14" t="s">
        <v>240</v>
      </c>
      <c r="D104" s="14">
        <v>100</v>
      </c>
      <c r="E104" s="32"/>
      <c r="F104" s="10">
        <v>10000000</v>
      </c>
      <c r="G104" s="10">
        <f t="shared" si="2"/>
        <v>1000000000</v>
      </c>
      <c r="H104" s="10">
        <v>500000</v>
      </c>
      <c r="I104" s="10">
        <f t="shared" si="3"/>
        <v>200000000</v>
      </c>
      <c r="J104" s="10">
        <v>500000</v>
      </c>
      <c r="K104" s="11"/>
    </row>
    <row r="105" spans="1:11" ht="22.2" customHeight="1">
      <c r="A105" s="21">
        <v>100</v>
      </c>
      <c r="B105" s="29"/>
      <c r="C105" s="14" t="s">
        <v>241</v>
      </c>
      <c r="D105" s="14">
        <v>100</v>
      </c>
      <c r="E105" s="32"/>
      <c r="F105" s="10">
        <v>10000000</v>
      </c>
      <c r="G105" s="10">
        <f t="shared" si="2"/>
        <v>1000000000</v>
      </c>
      <c r="H105" s="10">
        <v>500000</v>
      </c>
      <c r="I105" s="10">
        <f t="shared" si="3"/>
        <v>200000000</v>
      </c>
      <c r="J105" s="10">
        <v>500000</v>
      </c>
      <c r="K105" s="11"/>
    </row>
    <row r="106" spans="1:11" ht="66">
      <c r="A106" s="21">
        <v>101</v>
      </c>
      <c r="B106" s="21"/>
      <c r="C106" s="14" t="s">
        <v>242</v>
      </c>
      <c r="D106" s="14">
        <v>192</v>
      </c>
      <c r="E106" s="23" t="s">
        <v>132</v>
      </c>
      <c r="F106" s="10">
        <v>8470000</v>
      </c>
      <c r="G106" s="10">
        <f t="shared" si="2"/>
        <v>1626240000</v>
      </c>
      <c r="H106" s="10">
        <v>500000</v>
      </c>
      <c r="I106" s="10">
        <f t="shared" si="3"/>
        <v>325248000</v>
      </c>
      <c r="J106" s="10">
        <v>500000</v>
      </c>
      <c r="K106" s="21" t="s">
        <v>137</v>
      </c>
    </row>
    <row r="107" spans="1:11" ht="32.4" customHeight="1">
      <c r="A107" s="21">
        <v>102</v>
      </c>
      <c r="B107" s="34" t="s">
        <v>124</v>
      </c>
      <c r="C107" s="14" t="s">
        <v>243</v>
      </c>
      <c r="D107" s="14">
        <v>200</v>
      </c>
      <c r="E107" s="30" t="s">
        <v>133</v>
      </c>
      <c r="F107" s="10">
        <v>7700000</v>
      </c>
      <c r="G107" s="10">
        <f t="shared" si="2"/>
        <v>1540000000</v>
      </c>
      <c r="H107" s="10">
        <v>500000</v>
      </c>
      <c r="I107" s="10">
        <f t="shared" si="3"/>
        <v>308000000</v>
      </c>
      <c r="J107" s="10">
        <v>500000</v>
      </c>
      <c r="K107" s="11"/>
    </row>
    <row r="108" spans="1:11" ht="31.8" customHeight="1">
      <c r="A108" s="21">
        <v>103</v>
      </c>
      <c r="B108" s="35"/>
      <c r="C108" s="14" t="s">
        <v>244</v>
      </c>
      <c r="D108" s="14">
        <v>200</v>
      </c>
      <c r="E108" s="31"/>
      <c r="F108" s="10">
        <v>7700000</v>
      </c>
      <c r="G108" s="10">
        <f t="shared" si="2"/>
        <v>1540000000</v>
      </c>
      <c r="H108" s="10">
        <v>500000</v>
      </c>
      <c r="I108" s="10">
        <f t="shared" si="3"/>
        <v>308000000</v>
      </c>
      <c r="J108" s="10">
        <v>500000</v>
      </c>
      <c r="K108" s="11"/>
    </row>
    <row r="109" spans="1:11" ht="66">
      <c r="A109" s="21">
        <v>104</v>
      </c>
      <c r="B109" s="36"/>
      <c r="C109" s="14" t="s">
        <v>245</v>
      </c>
      <c r="D109" s="14">
        <v>192</v>
      </c>
      <c r="E109" s="23" t="s">
        <v>132</v>
      </c>
      <c r="F109" s="10">
        <v>8470000</v>
      </c>
      <c r="G109" s="10">
        <f t="shared" si="2"/>
        <v>1626240000</v>
      </c>
      <c r="H109" s="10">
        <v>500000</v>
      </c>
      <c r="I109" s="10">
        <f t="shared" si="3"/>
        <v>325248000</v>
      </c>
      <c r="J109" s="10">
        <v>500000</v>
      </c>
      <c r="K109" s="21" t="s">
        <v>137</v>
      </c>
    </row>
    <row r="110" spans="1:11" ht="66">
      <c r="A110" s="21">
        <v>105</v>
      </c>
      <c r="B110" s="29" t="s">
        <v>9</v>
      </c>
      <c r="C110" s="14" t="s">
        <v>108</v>
      </c>
      <c r="D110" s="14">
        <v>210</v>
      </c>
      <c r="E110" s="23" t="s">
        <v>134</v>
      </c>
      <c r="F110" s="10">
        <v>8085000</v>
      </c>
      <c r="G110" s="10">
        <f t="shared" si="2"/>
        <v>1697850000</v>
      </c>
      <c r="H110" s="10">
        <v>500000</v>
      </c>
      <c r="I110" s="10">
        <f t="shared" si="3"/>
        <v>339570000</v>
      </c>
      <c r="J110" s="10">
        <v>500000</v>
      </c>
      <c r="K110" s="12" t="s">
        <v>15</v>
      </c>
    </row>
    <row r="111" spans="1:11" ht="27" customHeight="1">
      <c r="A111" s="21">
        <v>106</v>
      </c>
      <c r="B111" s="29"/>
      <c r="C111" s="14" t="s">
        <v>109</v>
      </c>
      <c r="D111" s="14">
        <v>200</v>
      </c>
      <c r="E111" s="30" t="s">
        <v>135</v>
      </c>
      <c r="F111" s="10">
        <v>7700000</v>
      </c>
      <c r="G111" s="10">
        <f t="shared" si="2"/>
        <v>1540000000</v>
      </c>
      <c r="H111" s="10">
        <v>500000</v>
      </c>
      <c r="I111" s="10">
        <f t="shared" si="3"/>
        <v>308000000</v>
      </c>
      <c r="J111" s="10">
        <v>500000</v>
      </c>
      <c r="K111" s="11"/>
    </row>
    <row r="112" spans="1:11" ht="24.6" customHeight="1">
      <c r="A112" s="21">
        <v>107</v>
      </c>
      <c r="B112" s="29"/>
      <c r="C112" s="14" t="s">
        <v>110</v>
      </c>
      <c r="D112" s="14">
        <v>200</v>
      </c>
      <c r="E112" s="31"/>
      <c r="F112" s="10">
        <v>7700000</v>
      </c>
      <c r="G112" s="10">
        <f t="shared" si="2"/>
        <v>1540000000</v>
      </c>
      <c r="H112" s="10">
        <v>500000</v>
      </c>
      <c r="I112" s="10">
        <f t="shared" si="3"/>
        <v>308000000</v>
      </c>
      <c r="J112" s="10">
        <v>500000</v>
      </c>
      <c r="K112" s="11"/>
    </row>
    <row r="113" spans="1:11" ht="27.6" customHeight="1">
      <c r="A113" s="21">
        <v>108</v>
      </c>
      <c r="B113" s="29"/>
      <c r="C113" s="14" t="s">
        <v>111</v>
      </c>
      <c r="D113" s="14">
        <v>200</v>
      </c>
      <c r="E113" s="31"/>
      <c r="F113" s="10">
        <v>7700000</v>
      </c>
      <c r="G113" s="10">
        <f t="shared" si="2"/>
        <v>1540000000</v>
      </c>
      <c r="H113" s="10">
        <v>500000</v>
      </c>
      <c r="I113" s="10">
        <f t="shared" si="3"/>
        <v>308000000</v>
      </c>
      <c r="J113" s="10">
        <v>500000</v>
      </c>
      <c r="K113" s="11"/>
    </row>
    <row r="114" spans="1:11" ht="66">
      <c r="A114" s="21">
        <v>109</v>
      </c>
      <c r="B114" s="29"/>
      <c r="C114" s="14" t="s">
        <v>112</v>
      </c>
      <c r="D114" s="14">
        <v>210</v>
      </c>
      <c r="E114" s="23" t="s">
        <v>134</v>
      </c>
      <c r="F114" s="10">
        <v>8085000</v>
      </c>
      <c r="G114" s="10">
        <f t="shared" si="2"/>
        <v>1697850000</v>
      </c>
      <c r="H114" s="10">
        <v>500000</v>
      </c>
      <c r="I114" s="10">
        <f t="shared" si="3"/>
        <v>339570000</v>
      </c>
      <c r="J114" s="10">
        <v>500000</v>
      </c>
      <c r="K114" s="12" t="s">
        <v>15</v>
      </c>
    </row>
    <row r="115" spans="1:11" ht="66">
      <c r="A115" s="21">
        <v>110</v>
      </c>
      <c r="B115" s="29" t="s">
        <v>11</v>
      </c>
      <c r="C115" s="14" t="s">
        <v>113</v>
      </c>
      <c r="D115" s="14">
        <v>210</v>
      </c>
      <c r="E115" s="23" t="s">
        <v>134</v>
      </c>
      <c r="F115" s="10">
        <v>8085000</v>
      </c>
      <c r="G115" s="10">
        <f t="shared" si="2"/>
        <v>1697850000</v>
      </c>
      <c r="H115" s="10">
        <v>500000</v>
      </c>
      <c r="I115" s="10">
        <f t="shared" si="3"/>
        <v>339570000</v>
      </c>
      <c r="J115" s="10">
        <v>500000</v>
      </c>
      <c r="K115" s="12" t="s">
        <v>15</v>
      </c>
    </row>
    <row r="116" spans="1:11" ht="20.399999999999999" customHeight="1">
      <c r="A116" s="21">
        <v>111</v>
      </c>
      <c r="B116" s="29"/>
      <c r="C116" s="14" t="s">
        <v>114</v>
      </c>
      <c r="D116" s="14">
        <v>200</v>
      </c>
      <c r="E116" s="32" t="s">
        <v>135</v>
      </c>
      <c r="F116" s="10">
        <v>7700000</v>
      </c>
      <c r="G116" s="10">
        <f t="shared" si="2"/>
        <v>1540000000</v>
      </c>
      <c r="H116" s="10">
        <v>500000</v>
      </c>
      <c r="I116" s="10">
        <f t="shared" si="3"/>
        <v>308000000</v>
      </c>
      <c r="J116" s="10">
        <v>500000</v>
      </c>
      <c r="K116" s="11"/>
    </row>
    <row r="117" spans="1:11" ht="20.399999999999999" customHeight="1">
      <c r="A117" s="21">
        <v>112</v>
      </c>
      <c r="B117" s="29"/>
      <c r="C117" s="14" t="s">
        <v>115</v>
      </c>
      <c r="D117" s="14">
        <v>200</v>
      </c>
      <c r="E117" s="32"/>
      <c r="F117" s="10">
        <v>7700000</v>
      </c>
      <c r="G117" s="10">
        <f t="shared" si="2"/>
        <v>1540000000</v>
      </c>
      <c r="H117" s="10">
        <v>500000</v>
      </c>
      <c r="I117" s="10">
        <f t="shared" si="3"/>
        <v>308000000</v>
      </c>
      <c r="J117" s="10">
        <v>500000</v>
      </c>
      <c r="K117" s="11"/>
    </row>
    <row r="118" spans="1:11" ht="25.8" customHeight="1">
      <c r="A118" s="21">
        <v>113</v>
      </c>
      <c r="B118" s="29"/>
      <c r="C118" s="14" t="s">
        <v>116</v>
      </c>
      <c r="D118" s="14">
        <v>200</v>
      </c>
      <c r="E118" s="32"/>
      <c r="F118" s="10">
        <v>7700000</v>
      </c>
      <c r="G118" s="10">
        <f t="shared" si="2"/>
        <v>1540000000</v>
      </c>
      <c r="H118" s="10">
        <v>500000</v>
      </c>
      <c r="I118" s="10">
        <f t="shared" si="3"/>
        <v>308000000</v>
      </c>
      <c r="J118" s="10">
        <v>500000</v>
      </c>
      <c r="K118" s="11"/>
    </row>
    <row r="119" spans="1:11" ht="72" customHeight="1">
      <c r="A119" s="21">
        <v>114</v>
      </c>
      <c r="B119" s="26"/>
      <c r="C119" s="14" t="s">
        <v>117</v>
      </c>
      <c r="D119" s="14">
        <v>210</v>
      </c>
      <c r="E119" s="23" t="s">
        <v>134</v>
      </c>
      <c r="F119" s="10">
        <v>8085000</v>
      </c>
      <c r="G119" s="10">
        <f t="shared" si="2"/>
        <v>1697850000</v>
      </c>
      <c r="H119" s="10">
        <v>500000</v>
      </c>
      <c r="I119" s="10">
        <f t="shared" si="3"/>
        <v>339570000</v>
      </c>
      <c r="J119" s="10">
        <v>500000</v>
      </c>
      <c r="K119" s="12" t="s">
        <v>15</v>
      </c>
    </row>
    <row r="120" spans="1:11" ht="22.2" customHeight="1">
      <c r="A120" s="21"/>
      <c r="B120" s="21"/>
      <c r="C120" s="21"/>
      <c r="D120" s="21"/>
      <c r="E120" s="13" t="s">
        <v>246</v>
      </c>
      <c r="F120" s="5"/>
      <c r="G120" s="28">
        <f>SUM(G6:G119)</f>
        <v>126250930000</v>
      </c>
      <c r="H120" s="28"/>
      <c r="I120" s="28">
        <f t="shared" ref="I120" si="4">SUM(I6:I119)</f>
        <v>25250186000</v>
      </c>
      <c r="J120" s="28"/>
      <c r="K120" s="11"/>
    </row>
  </sheetData>
  <mergeCells count="41">
    <mergeCell ref="B29:B35"/>
    <mergeCell ref="E30:E34"/>
    <mergeCell ref="A1:K1"/>
    <mergeCell ref="A2:K2"/>
    <mergeCell ref="A3:K3"/>
    <mergeCell ref="A4:K4"/>
    <mergeCell ref="E6:E8"/>
    <mergeCell ref="B6:B8"/>
    <mergeCell ref="B24:B28"/>
    <mergeCell ref="E24:E28"/>
    <mergeCell ref="E9:E11"/>
    <mergeCell ref="E12:E19"/>
    <mergeCell ref="B9:B11"/>
    <mergeCell ref="B12:B19"/>
    <mergeCell ref="E20:E23"/>
    <mergeCell ref="B20:B23"/>
    <mergeCell ref="E37:E43"/>
    <mergeCell ref="B45:B53"/>
    <mergeCell ref="E46:E52"/>
    <mergeCell ref="B36:B43"/>
    <mergeCell ref="E56:E61"/>
    <mergeCell ref="B54:B55"/>
    <mergeCell ref="B56:B62"/>
    <mergeCell ref="B63:B70"/>
    <mergeCell ref="E63:E69"/>
    <mergeCell ref="B71:B74"/>
    <mergeCell ref="E71:E73"/>
    <mergeCell ref="B75:B83"/>
    <mergeCell ref="E76:E82"/>
    <mergeCell ref="E85:E92"/>
    <mergeCell ref="B94:B101"/>
    <mergeCell ref="E95:E100"/>
    <mergeCell ref="B102:B105"/>
    <mergeCell ref="E103:E105"/>
    <mergeCell ref="B84:B92"/>
    <mergeCell ref="E107:E108"/>
    <mergeCell ref="B110:B114"/>
    <mergeCell ref="E111:E113"/>
    <mergeCell ref="E116:E118"/>
    <mergeCell ref="B107:B109"/>
    <mergeCell ref="B115:B118"/>
  </mergeCells>
  <pageMargins left="0.25" right="0.25" top="0.5" bottom="0.5" header="0" footer="0.31496062992126"/>
  <pageSetup paperSize="9" scale="95" orientation="landscape" r:id="rId1"/>
  <headerFooter>
    <oddFooter>&amp;C&amp;"+,Regular"&amp;14&amp;P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"/>
  <sheetViews>
    <sheetView topLeftCell="A91" zoomScale="85" zoomScaleNormal="85" workbookViewId="0">
      <selection activeCell="G6" sqref="G6"/>
    </sheetView>
  </sheetViews>
  <sheetFormatPr defaultColWidth="9" defaultRowHeight="13.8"/>
  <cols>
    <col min="1" max="1" width="5.109375" style="7" bestFit="1" customWidth="1"/>
    <col min="2" max="2" width="13.44140625" style="7" bestFit="1" customWidth="1"/>
    <col min="3" max="3" width="13.88671875" style="7" bestFit="1" customWidth="1"/>
    <col min="4" max="4" width="10" style="7" bestFit="1" customWidth="1"/>
    <col min="5" max="5" width="46.109375" style="1" customWidth="1"/>
    <col min="6" max="6" width="19.33203125" style="8" customWidth="1"/>
    <col min="7" max="7" width="28" style="9" customWidth="1"/>
    <col min="8" max="9" width="9" style="1"/>
    <col min="10" max="10" width="16.6640625" style="1" bestFit="1" customWidth="1"/>
    <col min="11" max="11" width="15.109375" style="1" bestFit="1" customWidth="1"/>
    <col min="12" max="16384" width="9" style="1"/>
  </cols>
  <sheetData>
    <row r="1" spans="1:7" ht="26.4" customHeight="1">
      <c r="A1" s="39" t="s">
        <v>18</v>
      </c>
      <c r="B1" s="39"/>
      <c r="C1" s="39"/>
      <c r="D1" s="39"/>
      <c r="E1" s="39"/>
      <c r="F1" s="39"/>
      <c r="G1" s="39"/>
    </row>
    <row r="2" spans="1:7" ht="37.5" hidden="1" customHeight="1">
      <c r="A2" s="40" t="s">
        <v>4</v>
      </c>
      <c r="B2" s="40"/>
      <c r="C2" s="40"/>
      <c r="D2" s="40"/>
      <c r="E2" s="40"/>
      <c r="F2" s="40"/>
      <c r="G2" s="40"/>
    </row>
    <row r="3" spans="1:7" ht="15.6" hidden="1">
      <c r="A3" s="40" t="s">
        <v>5</v>
      </c>
      <c r="B3" s="40"/>
      <c r="C3" s="40"/>
      <c r="D3" s="40"/>
      <c r="E3" s="40"/>
      <c r="F3" s="40"/>
      <c r="G3" s="40"/>
    </row>
    <row r="4" spans="1:7" ht="19.5" customHeight="1">
      <c r="A4" s="41" t="s">
        <v>136</v>
      </c>
      <c r="B4" s="41"/>
      <c r="C4" s="41"/>
      <c r="D4" s="41"/>
      <c r="E4" s="41"/>
      <c r="F4" s="41"/>
      <c r="G4" s="41"/>
    </row>
    <row r="5" spans="1:7" ht="56.4" customHeight="1">
      <c r="A5" s="2" t="s">
        <v>0</v>
      </c>
      <c r="B5" s="2" t="s">
        <v>6</v>
      </c>
      <c r="C5" s="6" t="s">
        <v>7</v>
      </c>
      <c r="D5" s="6" t="s">
        <v>2</v>
      </c>
      <c r="E5" s="2" t="s">
        <v>8</v>
      </c>
      <c r="F5" s="3" t="s">
        <v>1</v>
      </c>
      <c r="G5" s="3" t="s">
        <v>3</v>
      </c>
    </row>
    <row r="6" spans="1:7" ht="64.2" customHeight="1">
      <c r="A6" s="16">
        <v>1</v>
      </c>
      <c r="B6" s="34" t="s">
        <v>26</v>
      </c>
      <c r="C6" s="14" t="s">
        <v>19</v>
      </c>
      <c r="D6" s="14">
        <v>160</v>
      </c>
      <c r="E6" s="15" t="s">
        <v>27</v>
      </c>
      <c r="F6" s="18">
        <v>11000000</v>
      </c>
      <c r="G6" s="11"/>
    </row>
    <row r="7" spans="1:7" ht="16.8" customHeight="1">
      <c r="A7" s="16">
        <v>2</v>
      </c>
      <c r="B7" s="35"/>
      <c r="C7" s="14" t="s">
        <v>20</v>
      </c>
      <c r="D7" s="14">
        <v>100</v>
      </c>
      <c r="E7" s="32" t="s">
        <v>28</v>
      </c>
      <c r="F7" s="18">
        <v>10000000</v>
      </c>
      <c r="G7" s="11"/>
    </row>
    <row r="8" spans="1:7" ht="16.8" customHeight="1">
      <c r="A8" s="16">
        <v>3</v>
      </c>
      <c r="B8" s="35"/>
      <c r="C8" s="14" t="s">
        <v>21</v>
      </c>
      <c r="D8" s="14">
        <v>100</v>
      </c>
      <c r="E8" s="32"/>
      <c r="F8" s="18">
        <v>10000000</v>
      </c>
      <c r="G8" s="12"/>
    </row>
    <row r="9" spans="1:7" ht="16.8" customHeight="1">
      <c r="A9" s="16">
        <v>4</v>
      </c>
      <c r="B9" s="35"/>
      <c r="C9" s="14" t="s">
        <v>22</v>
      </c>
      <c r="D9" s="14">
        <v>100</v>
      </c>
      <c r="E9" s="32"/>
      <c r="F9" s="18">
        <v>10000000</v>
      </c>
      <c r="G9" s="12"/>
    </row>
    <row r="10" spans="1:7" ht="16.8" customHeight="1">
      <c r="A10" s="16">
        <v>5</v>
      </c>
      <c r="B10" s="35"/>
      <c r="C10" s="14" t="s">
        <v>23</v>
      </c>
      <c r="D10" s="14">
        <v>100</v>
      </c>
      <c r="E10" s="32"/>
      <c r="F10" s="18">
        <v>10000000</v>
      </c>
      <c r="G10" s="11"/>
    </row>
    <row r="11" spans="1:7" ht="16.8" customHeight="1">
      <c r="A11" s="16">
        <v>6</v>
      </c>
      <c r="B11" s="35"/>
      <c r="C11" s="14" t="s">
        <v>24</v>
      </c>
      <c r="D11" s="14">
        <v>100</v>
      </c>
      <c r="E11" s="32"/>
      <c r="F11" s="18">
        <v>10000000</v>
      </c>
      <c r="G11" s="11"/>
    </row>
    <row r="12" spans="1:7" ht="46.8" customHeight="1">
      <c r="A12" s="16">
        <v>7</v>
      </c>
      <c r="B12" s="36"/>
      <c r="C12" s="14" t="s">
        <v>25</v>
      </c>
      <c r="D12" s="14">
        <v>125.4</v>
      </c>
      <c r="E12" s="15" t="s">
        <v>29</v>
      </c>
      <c r="F12" s="18">
        <v>11000000</v>
      </c>
      <c r="G12" s="12"/>
    </row>
    <row r="13" spans="1:7" ht="41.4" customHeight="1">
      <c r="A13" s="16">
        <v>8</v>
      </c>
      <c r="B13" s="29" t="s">
        <v>57</v>
      </c>
      <c r="C13" s="14" t="s">
        <v>30</v>
      </c>
      <c r="D13" s="14">
        <v>140.9</v>
      </c>
      <c r="E13" s="19" t="s">
        <v>126</v>
      </c>
      <c r="F13" s="18">
        <v>10500000</v>
      </c>
      <c r="G13" s="11"/>
    </row>
    <row r="14" spans="1:7" ht="19.8" customHeight="1">
      <c r="A14" s="16">
        <v>9</v>
      </c>
      <c r="B14" s="29"/>
      <c r="C14" s="14" t="s">
        <v>31</v>
      </c>
      <c r="D14" s="14">
        <v>100</v>
      </c>
      <c r="E14" s="32" t="s">
        <v>28</v>
      </c>
      <c r="F14" s="18">
        <v>10000000</v>
      </c>
      <c r="G14" s="11"/>
    </row>
    <row r="15" spans="1:7" ht="19.8" customHeight="1">
      <c r="A15" s="16">
        <v>10</v>
      </c>
      <c r="B15" s="29"/>
      <c r="C15" s="14" t="s">
        <v>32</v>
      </c>
      <c r="D15" s="14">
        <v>100</v>
      </c>
      <c r="E15" s="32"/>
      <c r="F15" s="18">
        <v>10000000</v>
      </c>
      <c r="G15" s="11"/>
    </row>
    <row r="16" spans="1:7" ht="19.8" customHeight="1">
      <c r="A16" s="16">
        <v>11</v>
      </c>
      <c r="B16" s="29"/>
      <c r="C16" s="14" t="s">
        <v>33</v>
      </c>
      <c r="D16" s="14">
        <v>100</v>
      </c>
      <c r="E16" s="32"/>
      <c r="F16" s="18">
        <v>10000000</v>
      </c>
      <c r="G16" s="11"/>
    </row>
    <row r="17" spans="1:7" ht="19.8" customHeight="1">
      <c r="A17" s="16">
        <v>12</v>
      </c>
      <c r="B17" s="29"/>
      <c r="C17" s="14" t="s">
        <v>34</v>
      </c>
      <c r="D17" s="14">
        <v>100</v>
      </c>
      <c r="E17" s="32"/>
      <c r="F17" s="18">
        <v>10000000</v>
      </c>
      <c r="G17" s="11"/>
    </row>
    <row r="18" spans="1:7" ht="19.8" customHeight="1">
      <c r="A18" s="16">
        <v>13</v>
      </c>
      <c r="B18" s="29"/>
      <c r="C18" s="14" t="s">
        <v>35</v>
      </c>
      <c r="D18" s="14">
        <v>100</v>
      </c>
      <c r="E18" s="32"/>
      <c r="F18" s="18">
        <v>10000000</v>
      </c>
      <c r="G18" s="11"/>
    </row>
    <row r="19" spans="1:7" ht="19.8" customHeight="1">
      <c r="A19" s="16">
        <v>14</v>
      </c>
      <c r="B19" s="29"/>
      <c r="C19" s="14" t="s">
        <v>36</v>
      </c>
      <c r="D19" s="14">
        <v>100</v>
      </c>
      <c r="E19" s="32"/>
      <c r="F19" s="18">
        <v>10000000</v>
      </c>
      <c r="G19" s="11"/>
    </row>
    <row r="20" spans="1:7" ht="19.8" customHeight="1">
      <c r="A20" s="16">
        <v>15</v>
      </c>
      <c r="B20" s="29"/>
      <c r="C20" s="14" t="s">
        <v>37</v>
      </c>
      <c r="D20" s="14">
        <v>100</v>
      </c>
      <c r="E20" s="32"/>
      <c r="F20" s="18">
        <v>10000000</v>
      </c>
      <c r="G20" s="11"/>
    </row>
    <row r="21" spans="1:7" ht="63.6" customHeight="1">
      <c r="A21" s="16">
        <v>16</v>
      </c>
      <c r="B21" s="29"/>
      <c r="C21" s="14" t="s">
        <v>38</v>
      </c>
      <c r="D21" s="14">
        <v>97.5</v>
      </c>
      <c r="E21" s="15" t="s">
        <v>27</v>
      </c>
      <c r="F21" s="18">
        <v>11000000</v>
      </c>
      <c r="G21" s="11"/>
    </row>
    <row r="22" spans="1:7" ht="60.6" customHeight="1">
      <c r="A22" s="16">
        <v>17</v>
      </c>
      <c r="B22" s="29" t="s">
        <v>58</v>
      </c>
      <c r="C22" s="14" t="s">
        <v>39</v>
      </c>
      <c r="D22" s="14">
        <v>102</v>
      </c>
      <c r="E22" s="15" t="s">
        <v>125</v>
      </c>
      <c r="F22" s="18">
        <v>11000000</v>
      </c>
      <c r="G22" s="11"/>
    </row>
    <row r="23" spans="1:7" ht="19.8" customHeight="1">
      <c r="A23" s="16">
        <v>18</v>
      </c>
      <c r="B23" s="29"/>
      <c r="C23" s="14" t="s">
        <v>40</v>
      </c>
      <c r="D23" s="14">
        <v>100</v>
      </c>
      <c r="E23" s="32" t="s">
        <v>28</v>
      </c>
      <c r="F23" s="18">
        <v>10000000</v>
      </c>
      <c r="G23" s="11"/>
    </row>
    <row r="24" spans="1:7" ht="19.8" customHeight="1">
      <c r="A24" s="16">
        <v>19</v>
      </c>
      <c r="B24" s="29"/>
      <c r="C24" s="14" t="s">
        <v>41</v>
      </c>
      <c r="D24" s="14">
        <v>100</v>
      </c>
      <c r="E24" s="32"/>
      <c r="F24" s="18">
        <v>10000000</v>
      </c>
      <c r="G24" s="11"/>
    </row>
    <row r="25" spans="1:7" ht="19.8" customHeight="1">
      <c r="A25" s="16">
        <v>20</v>
      </c>
      <c r="B25" s="29"/>
      <c r="C25" s="14" t="s">
        <v>42</v>
      </c>
      <c r="D25" s="14">
        <v>100</v>
      </c>
      <c r="E25" s="32"/>
      <c r="F25" s="18">
        <v>10000000</v>
      </c>
      <c r="G25" s="11"/>
    </row>
    <row r="26" spans="1:7" ht="19.8" customHeight="1">
      <c r="A26" s="16">
        <v>21</v>
      </c>
      <c r="B26" s="29"/>
      <c r="C26" s="14" t="s">
        <v>43</v>
      </c>
      <c r="D26" s="14">
        <v>100</v>
      </c>
      <c r="E26" s="32"/>
      <c r="F26" s="18">
        <v>10000000</v>
      </c>
      <c r="G26" s="11"/>
    </row>
    <row r="27" spans="1:7" ht="19.8" customHeight="1">
      <c r="A27" s="16">
        <v>22</v>
      </c>
      <c r="B27" s="29"/>
      <c r="C27" s="14" t="s">
        <v>44</v>
      </c>
      <c r="D27" s="14">
        <v>100</v>
      </c>
      <c r="E27" s="32"/>
      <c r="F27" s="18">
        <v>10000000</v>
      </c>
      <c r="G27" s="11"/>
    </row>
    <row r="28" spans="1:7" ht="19.8" customHeight="1">
      <c r="A28" s="16">
        <v>23</v>
      </c>
      <c r="B28" s="29"/>
      <c r="C28" s="14" t="s">
        <v>45</v>
      </c>
      <c r="D28" s="14">
        <v>100</v>
      </c>
      <c r="E28" s="32"/>
      <c r="F28" s="18">
        <v>10000000</v>
      </c>
      <c r="G28" s="11"/>
    </row>
    <row r="29" spans="1:7" ht="19.8" customHeight="1">
      <c r="A29" s="16">
        <v>24</v>
      </c>
      <c r="B29" s="29"/>
      <c r="C29" s="14" t="s">
        <v>46</v>
      </c>
      <c r="D29" s="14">
        <v>117</v>
      </c>
      <c r="E29" s="32"/>
      <c r="F29" s="18">
        <v>10000000</v>
      </c>
      <c r="G29" s="11"/>
    </row>
    <row r="30" spans="1:7" ht="48.6" customHeight="1">
      <c r="A30" s="16">
        <v>25</v>
      </c>
      <c r="B30" s="29"/>
      <c r="C30" s="14" t="s">
        <v>47</v>
      </c>
      <c r="D30" s="14">
        <v>113.8</v>
      </c>
      <c r="E30" s="15" t="s">
        <v>126</v>
      </c>
      <c r="F30" s="18">
        <v>10500000</v>
      </c>
      <c r="G30" s="11"/>
    </row>
    <row r="31" spans="1:7" ht="43.2" customHeight="1">
      <c r="A31" s="16">
        <v>26</v>
      </c>
      <c r="B31" s="29" t="s">
        <v>59</v>
      </c>
      <c r="C31" s="14" t="s">
        <v>48</v>
      </c>
      <c r="D31" s="14">
        <v>100</v>
      </c>
      <c r="E31" s="19" t="s">
        <v>126</v>
      </c>
      <c r="F31" s="18">
        <v>10500000</v>
      </c>
      <c r="G31" s="11"/>
    </row>
    <row r="32" spans="1:7" ht="19.8" customHeight="1">
      <c r="A32" s="16">
        <v>27</v>
      </c>
      <c r="B32" s="29"/>
      <c r="C32" s="14" t="s">
        <v>49</v>
      </c>
      <c r="D32" s="14">
        <v>100</v>
      </c>
      <c r="E32" s="32" t="s">
        <v>28</v>
      </c>
      <c r="F32" s="18">
        <v>10000000</v>
      </c>
      <c r="G32" s="11"/>
    </row>
    <row r="33" spans="1:7" ht="19.8" customHeight="1">
      <c r="A33" s="16">
        <v>28</v>
      </c>
      <c r="B33" s="29"/>
      <c r="C33" s="14" t="s">
        <v>50</v>
      </c>
      <c r="D33" s="14">
        <v>100</v>
      </c>
      <c r="E33" s="32"/>
      <c r="F33" s="18">
        <v>10000000</v>
      </c>
      <c r="G33" s="11"/>
    </row>
    <row r="34" spans="1:7" ht="19.8" customHeight="1">
      <c r="A34" s="16">
        <v>29</v>
      </c>
      <c r="B34" s="29"/>
      <c r="C34" s="14" t="s">
        <v>51</v>
      </c>
      <c r="D34" s="14">
        <v>100</v>
      </c>
      <c r="E34" s="32"/>
      <c r="F34" s="18">
        <v>10000000</v>
      </c>
      <c r="G34" s="11"/>
    </row>
    <row r="35" spans="1:7" ht="19.8" customHeight="1">
      <c r="A35" s="16">
        <v>30</v>
      </c>
      <c r="B35" s="29"/>
      <c r="C35" s="14" t="s">
        <v>52</v>
      </c>
      <c r="D35" s="14">
        <v>100</v>
      </c>
      <c r="E35" s="32"/>
      <c r="F35" s="18">
        <v>10000000</v>
      </c>
      <c r="G35" s="11"/>
    </row>
    <row r="36" spans="1:7" ht="19.8" customHeight="1">
      <c r="A36" s="16">
        <v>31</v>
      </c>
      <c r="B36" s="29"/>
      <c r="C36" s="14" t="s">
        <v>53</v>
      </c>
      <c r="D36" s="14">
        <v>100</v>
      </c>
      <c r="E36" s="32"/>
      <c r="F36" s="18">
        <v>10000000</v>
      </c>
      <c r="G36" s="11"/>
    </row>
    <row r="37" spans="1:7" ht="19.8" customHeight="1">
      <c r="A37" s="16">
        <v>32</v>
      </c>
      <c r="B37" s="29"/>
      <c r="C37" s="14" t="s">
        <v>54</v>
      </c>
      <c r="D37" s="14">
        <v>100</v>
      </c>
      <c r="E37" s="32"/>
      <c r="F37" s="18">
        <v>10000000</v>
      </c>
      <c r="G37" s="11"/>
    </row>
    <row r="38" spans="1:7" ht="19.8" customHeight="1">
      <c r="A38" s="16">
        <v>33</v>
      </c>
      <c r="B38" s="29"/>
      <c r="C38" s="14" t="s">
        <v>55</v>
      </c>
      <c r="D38" s="14">
        <v>100</v>
      </c>
      <c r="E38" s="32"/>
      <c r="F38" s="18">
        <v>10000000</v>
      </c>
      <c r="G38" s="11"/>
    </row>
    <row r="39" spans="1:7" ht="58.2" customHeight="1">
      <c r="A39" s="16">
        <v>34</v>
      </c>
      <c r="B39" s="29"/>
      <c r="C39" s="14" t="s">
        <v>56</v>
      </c>
      <c r="D39" s="14">
        <v>109</v>
      </c>
      <c r="E39" s="19" t="s">
        <v>27</v>
      </c>
      <c r="F39" s="18">
        <v>11000000</v>
      </c>
      <c r="G39" s="11"/>
    </row>
    <row r="40" spans="1:7" ht="31.2" customHeight="1">
      <c r="A40" s="16">
        <v>35</v>
      </c>
      <c r="B40" s="29" t="s">
        <v>68</v>
      </c>
      <c r="C40" s="14" t="s">
        <v>60</v>
      </c>
      <c r="D40" s="14">
        <v>100</v>
      </c>
      <c r="E40" s="32" t="s">
        <v>127</v>
      </c>
      <c r="F40" s="18">
        <v>10000000</v>
      </c>
      <c r="G40" s="11"/>
    </row>
    <row r="41" spans="1:7" ht="31.2" customHeight="1">
      <c r="A41" s="16">
        <v>36</v>
      </c>
      <c r="B41" s="29"/>
      <c r="C41" s="14" t="s">
        <v>61</v>
      </c>
      <c r="D41" s="14">
        <v>100</v>
      </c>
      <c r="E41" s="32"/>
      <c r="F41" s="18">
        <v>10000000</v>
      </c>
      <c r="G41" s="11"/>
    </row>
    <row r="42" spans="1:7" ht="31.2" customHeight="1">
      <c r="A42" s="16">
        <v>37</v>
      </c>
      <c r="B42" s="29"/>
      <c r="C42" s="14" t="s">
        <v>62</v>
      </c>
      <c r="D42" s="14">
        <v>100</v>
      </c>
      <c r="E42" s="32"/>
      <c r="F42" s="18">
        <v>10000000</v>
      </c>
      <c r="G42" s="11"/>
    </row>
    <row r="43" spans="1:7" ht="31.2" customHeight="1">
      <c r="A43" s="16">
        <v>38</v>
      </c>
      <c r="B43" s="29"/>
      <c r="C43" s="14" t="s">
        <v>63</v>
      </c>
      <c r="D43" s="14">
        <v>100</v>
      </c>
      <c r="E43" s="32"/>
      <c r="F43" s="18">
        <v>10000000</v>
      </c>
      <c r="G43" s="11"/>
    </row>
    <row r="44" spans="1:7" ht="31.2" customHeight="1">
      <c r="A44" s="16">
        <v>39</v>
      </c>
      <c r="B44" s="29"/>
      <c r="C44" s="14" t="s">
        <v>64</v>
      </c>
      <c r="D44" s="14">
        <v>100</v>
      </c>
      <c r="E44" s="32"/>
      <c r="F44" s="18">
        <v>10000000</v>
      </c>
      <c r="G44" s="11"/>
    </row>
    <row r="45" spans="1:7" ht="31.2" customHeight="1">
      <c r="A45" s="16">
        <v>40</v>
      </c>
      <c r="B45" s="29"/>
      <c r="C45" s="14" t="s">
        <v>65</v>
      </c>
      <c r="D45" s="14">
        <v>100</v>
      </c>
      <c r="E45" s="32"/>
      <c r="F45" s="18">
        <v>10000000</v>
      </c>
      <c r="G45" s="11"/>
    </row>
    <row r="46" spans="1:7" ht="31.2" customHeight="1">
      <c r="A46" s="16">
        <v>41</v>
      </c>
      <c r="B46" s="29"/>
      <c r="C46" s="14" t="s">
        <v>66</v>
      </c>
      <c r="D46" s="14">
        <v>100</v>
      </c>
      <c r="E46" s="32"/>
      <c r="F46" s="18">
        <v>10000000</v>
      </c>
      <c r="G46" s="11"/>
    </row>
    <row r="47" spans="1:7" ht="73.8" customHeight="1">
      <c r="A47" s="16">
        <v>42</v>
      </c>
      <c r="B47" s="29"/>
      <c r="C47" s="14" t="s">
        <v>67</v>
      </c>
      <c r="D47" s="14">
        <v>100</v>
      </c>
      <c r="E47" s="19" t="s">
        <v>126</v>
      </c>
      <c r="F47" s="18">
        <v>10500000</v>
      </c>
      <c r="G47" s="11"/>
    </row>
    <row r="48" spans="1:7" ht="33.6" customHeight="1">
      <c r="A48" s="16">
        <v>43</v>
      </c>
      <c r="B48" s="29" t="s">
        <v>119</v>
      </c>
      <c r="C48" s="14" t="s">
        <v>69</v>
      </c>
      <c r="D48" s="14">
        <v>100</v>
      </c>
      <c r="E48" s="32" t="s">
        <v>128</v>
      </c>
      <c r="F48" s="18">
        <v>10000000</v>
      </c>
      <c r="G48" s="11"/>
    </row>
    <row r="49" spans="1:7" ht="33.6" customHeight="1">
      <c r="A49" s="16">
        <v>44</v>
      </c>
      <c r="B49" s="29"/>
      <c r="C49" s="14" t="s">
        <v>70</v>
      </c>
      <c r="D49" s="14">
        <v>100</v>
      </c>
      <c r="E49" s="32"/>
      <c r="F49" s="18">
        <v>10000000</v>
      </c>
      <c r="G49" s="11"/>
    </row>
    <row r="50" spans="1:7" ht="33.6" customHeight="1">
      <c r="A50" s="16">
        <v>45</v>
      </c>
      <c r="B50" s="29"/>
      <c r="C50" s="14" t="s">
        <v>71</v>
      </c>
      <c r="D50" s="14">
        <v>100</v>
      </c>
      <c r="E50" s="32"/>
      <c r="F50" s="18">
        <v>10000000</v>
      </c>
      <c r="G50" s="11"/>
    </row>
    <row r="51" spans="1:7" ht="72.599999999999994" customHeight="1">
      <c r="A51" s="16">
        <v>46</v>
      </c>
      <c r="B51" s="29"/>
      <c r="C51" s="14" t="s">
        <v>72</v>
      </c>
      <c r="D51" s="14">
        <v>137.5</v>
      </c>
      <c r="E51" s="15" t="s">
        <v>129</v>
      </c>
      <c r="F51" s="18">
        <v>11000000</v>
      </c>
      <c r="G51" s="11"/>
    </row>
    <row r="52" spans="1:7" ht="66" customHeight="1">
      <c r="A52" s="16">
        <v>47</v>
      </c>
      <c r="B52" s="29" t="s">
        <v>120</v>
      </c>
      <c r="C52" s="14" t="s">
        <v>73</v>
      </c>
      <c r="D52" s="14">
        <v>131.80000000000001</v>
      </c>
      <c r="E52" s="19" t="s">
        <v>130</v>
      </c>
      <c r="F52" s="18">
        <v>11000000</v>
      </c>
      <c r="G52" s="11"/>
    </row>
    <row r="53" spans="1:7" ht="18.600000000000001" customHeight="1">
      <c r="A53" s="16">
        <v>48</v>
      </c>
      <c r="B53" s="29"/>
      <c r="C53" s="14" t="s">
        <v>74</v>
      </c>
      <c r="D53" s="14">
        <v>95</v>
      </c>
      <c r="E53" s="32" t="s">
        <v>128</v>
      </c>
      <c r="F53" s="18">
        <v>10000000</v>
      </c>
      <c r="G53" s="11"/>
    </row>
    <row r="54" spans="1:7" ht="18.600000000000001" customHeight="1">
      <c r="A54" s="16">
        <v>49</v>
      </c>
      <c r="B54" s="29"/>
      <c r="C54" s="14" t="s">
        <v>75</v>
      </c>
      <c r="D54" s="14">
        <v>95</v>
      </c>
      <c r="E54" s="32"/>
      <c r="F54" s="18">
        <v>10000000</v>
      </c>
      <c r="G54" s="11"/>
    </row>
    <row r="55" spans="1:7" ht="18.600000000000001" customHeight="1">
      <c r="A55" s="16">
        <v>50</v>
      </c>
      <c r="B55" s="29"/>
      <c r="C55" s="14" t="s">
        <v>76</v>
      </c>
      <c r="D55" s="14">
        <v>95</v>
      </c>
      <c r="E55" s="32"/>
      <c r="F55" s="18">
        <v>10000000</v>
      </c>
      <c r="G55" s="11"/>
    </row>
    <row r="56" spans="1:7" ht="18.600000000000001" customHeight="1">
      <c r="A56" s="16">
        <v>51</v>
      </c>
      <c r="B56" s="29"/>
      <c r="C56" s="14" t="s">
        <v>77</v>
      </c>
      <c r="D56" s="14">
        <v>95</v>
      </c>
      <c r="E56" s="32"/>
      <c r="F56" s="18">
        <v>10000000</v>
      </c>
      <c r="G56" s="11"/>
    </row>
    <row r="57" spans="1:7" ht="18.600000000000001" customHeight="1">
      <c r="A57" s="16">
        <v>52</v>
      </c>
      <c r="B57" s="29"/>
      <c r="C57" s="14" t="s">
        <v>78</v>
      </c>
      <c r="D57" s="14">
        <v>95</v>
      </c>
      <c r="E57" s="32"/>
      <c r="F57" s="18">
        <v>10000000</v>
      </c>
      <c r="G57" s="11"/>
    </row>
    <row r="58" spans="1:7" ht="18.600000000000001" customHeight="1">
      <c r="A58" s="16">
        <v>53</v>
      </c>
      <c r="B58" s="29"/>
      <c r="C58" s="14" t="s">
        <v>79</v>
      </c>
      <c r="D58" s="14">
        <v>95</v>
      </c>
      <c r="E58" s="32"/>
      <c r="F58" s="18">
        <v>10000000</v>
      </c>
      <c r="G58" s="11"/>
    </row>
    <row r="59" spans="1:7" ht="18.600000000000001" customHeight="1">
      <c r="A59" s="16">
        <v>54</v>
      </c>
      <c r="B59" s="29"/>
      <c r="C59" s="14" t="s">
        <v>80</v>
      </c>
      <c r="D59" s="14">
        <v>95</v>
      </c>
      <c r="E59" s="32"/>
      <c r="F59" s="18">
        <v>10000000</v>
      </c>
      <c r="G59" s="11"/>
    </row>
    <row r="60" spans="1:7" ht="45" customHeight="1">
      <c r="A60" s="16">
        <v>55</v>
      </c>
      <c r="B60" s="29"/>
      <c r="C60" s="14" t="s">
        <v>81</v>
      </c>
      <c r="D60" s="14">
        <v>95</v>
      </c>
      <c r="E60" s="19" t="s">
        <v>131</v>
      </c>
      <c r="F60" s="18">
        <v>10500000</v>
      </c>
      <c r="G60" s="11"/>
    </row>
    <row r="61" spans="1:7" ht="48.6" customHeight="1">
      <c r="A61" s="16">
        <v>56</v>
      </c>
      <c r="B61" s="29" t="s">
        <v>121</v>
      </c>
      <c r="C61" s="14" t="s">
        <v>82</v>
      </c>
      <c r="D61" s="14">
        <v>130</v>
      </c>
      <c r="E61" s="19" t="s">
        <v>129</v>
      </c>
      <c r="F61" s="18">
        <v>11000000</v>
      </c>
      <c r="G61" s="11"/>
    </row>
    <row r="62" spans="1:7" ht="18.600000000000001" customHeight="1">
      <c r="A62" s="16">
        <v>57</v>
      </c>
      <c r="B62" s="29"/>
      <c r="C62" s="14" t="s">
        <v>83</v>
      </c>
      <c r="D62" s="14">
        <v>95</v>
      </c>
      <c r="E62" s="32" t="s">
        <v>128</v>
      </c>
      <c r="F62" s="18">
        <v>10000000</v>
      </c>
      <c r="G62" s="11"/>
    </row>
    <row r="63" spans="1:7" ht="18.600000000000001" customHeight="1">
      <c r="A63" s="16">
        <v>58</v>
      </c>
      <c r="B63" s="29"/>
      <c r="C63" s="14" t="s">
        <v>84</v>
      </c>
      <c r="D63" s="14">
        <v>95</v>
      </c>
      <c r="E63" s="32"/>
      <c r="F63" s="18">
        <v>10000000</v>
      </c>
      <c r="G63" s="11"/>
    </row>
    <row r="64" spans="1:7" ht="18.600000000000001" customHeight="1">
      <c r="A64" s="16">
        <v>59</v>
      </c>
      <c r="B64" s="29"/>
      <c r="C64" s="14" t="s">
        <v>85</v>
      </c>
      <c r="D64" s="14">
        <v>95</v>
      </c>
      <c r="E64" s="32"/>
      <c r="F64" s="18">
        <v>10000000</v>
      </c>
      <c r="G64" s="11"/>
    </row>
    <row r="65" spans="1:7" ht="18.600000000000001" customHeight="1">
      <c r="A65" s="16">
        <v>60</v>
      </c>
      <c r="B65" s="29"/>
      <c r="C65" s="14" t="s">
        <v>86</v>
      </c>
      <c r="D65" s="14">
        <v>95</v>
      </c>
      <c r="E65" s="32"/>
      <c r="F65" s="18">
        <v>10000000</v>
      </c>
      <c r="G65" s="11"/>
    </row>
    <row r="66" spans="1:7" ht="18.600000000000001" customHeight="1">
      <c r="A66" s="16">
        <v>61</v>
      </c>
      <c r="B66" s="29"/>
      <c r="C66" s="14" t="s">
        <v>87</v>
      </c>
      <c r="D66" s="14">
        <v>95</v>
      </c>
      <c r="E66" s="32"/>
      <c r="F66" s="18">
        <v>10000000</v>
      </c>
      <c r="G66" s="11"/>
    </row>
    <row r="67" spans="1:7" ht="18.600000000000001" customHeight="1">
      <c r="A67" s="16">
        <v>62</v>
      </c>
      <c r="B67" s="29"/>
      <c r="C67" s="14" t="s">
        <v>88</v>
      </c>
      <c r="D67" s="14">
        <v>95</v>
      </c>
      <c r="E67" s="32"/>
      <c r="F67" s="18">
        <v>10000000</v>
      </c>
      <c r="G67" s="11"/>
    </row>
    <row r="68" spans="1:7" ht="18.600000000000001" customHeight="1">
      <c r="A68" s="16">
        <v>63</v>
      </c>
      <c r="B68" s="29"/>
      <c r="C68" s="14" t="s">
        <v>89</v>
      </c>
      <c r="D68" s="14">
        <v>95</v>
      </c>
      <c r="E68" s="32"/>
      <c r="F68" s="18">
        <v>10000000</v>
      </c>
      <c r="G68" s="11"/>
    </row>
    <row r="69" spans="1:7" ht="18.600000000000001" customHeight="1">
      <c r="A69" s="16">
        <v>64</v>
      </c>
      <c r="B69" s="29"/>
      <c r="C69" s="14" t="s">
        <v>90</v>
      </c>
      <c r="D69" s="14">
        <v>95</v>
      </c>
      <c r="E69" s="32"/>
      <c r="F69" s="18">
        <v>10000000</v>
      </c>
      <c r="G69" s="11"/>
    </row>
    <row r="70" spans="1:7" ht="47.4" customHeight="1">
      <c r="A70" s="16">
        <v>65</v>
      </c>
      <c r="B70" s="29"/>
      <c r="C70" s="14" t="s">
        <v>91</v>
      </c>
      <c r="D70" s="14">
        <v>95</v>
      </c>
      <c r="E70" s="19" t="s">
        <v>131</v>
      </c>
      <c r="F70" s="18">
        <v>10500000</v>
      </c>
      <c r="G70" s="11"/>
    </row>
    <row r="71" spans="1:7" ht="70.8" customHeight="1">
      <c r="A71" s="16">
        <v>66</v>
      </c>
      <c r="B71" s="29" t="s">
        <v>122</v>
      </c>
      <c r="C71" s="14" t="s">
        <v>92</v>
      </c>
      <c r="D71" s="14">
        <v>137.5</v>
      </c>
      <c r="E71" s="19" t="s">
        <v>129</v>
      </c>
      <c r="F71" s="18">
        <v>11000000</v>
      </c>
      <c r="G71" s="11"/>
    </row>
    <row r="72" spans="1:7" ht="27.6" customHeight="1">
      <c r="A72" s="16">
        <v>67</v>
      </c>
      <c r="B72" s="29"/>
      <c r="C72" s="14" t="s">
        <v>93</v>
      </c>
      <c r="D72" s="14">
        <v>100</v>
      </c>
      <c r="E72" s="33" t="s">
        <v>128</v>
      </c>
      <c r="F72" s="18">
        <v>10000000</v>
      </c>
      <c r="G72" s="11"/>
    </row>
    <row r="73" spans="1:7" ht="27.6" customHeight="1">
      <c r="A73" s="16">
        <v>68</v>
      </c>
      <c r="B73" s="29"/>
      <c r="C73" s="14" t="s">
        <v>94</v>
      </c>
      <c r="D73" s="14">
        <v>100</v>
      </c>
      <c r="E73" s="33"/>
      <c r="F73" s="18">
        <v>10000000</v>
      </c>
      <c r="G73" s="11"/>
    </row>
    <row r="74" spans="1:7" ht="27.6" customHeight="1">
      <c r="A74" s="16">
        <v>69</v>
      </c>
      <c r="B74" s="29"/>
      <c r="C74" s="14" t="s">
        <v>95</v>
      </c>
      <c r="D74" s="14">
        <v>100</v>
      </c>
      <c r="E74" s="33"/>
      <c r="F74" s="18">
        <v>10000000</v>
      </c>
      <c r="G74" s="11"/>
    </row>
    <row r="75" spans="1:7" ht="27.6" customHeight="1">
      <c r="A75" s="16">
        <v>70</v>
      </c>
      <c r="B75" s="29"/>
      <c r="C75" s="14" t="s">
        <v>96</v>
      </c>
      <c r="D75" s="14">
        <v>100</v>
      </c>
      <c r="E75" s="33"/>
      <c r="F75" s="18">
        <v>10000000</v>
      </c>
      <c r="G75" s="11"/>
    </row>
    <row r="76" spans="1:7" ht="27.6" customHeight="1">
      <c r="A76" s="16">
        <v>71</v>
      </c>
      <c r="B76" s="29"/>
      <c r="C76" s="14" t="s">
        <v>97</v>
      </c>
      <c r="D76" s="14">
        <v>100</v>
      </c>
      <c r="E76" s="33"/>
      <c r="F76" s="18">
        <v>10000000</v>
      </c>
      <c r="G76" s="11"/>
    </row>
    <row r="77" spans="1:7" ht="27.6" customHeight="1">
      <c r="A77" s="16">
        <v>72</v>
      </c>
      <c r="B77" s="29"/>
      <c r="C77" s="14" t="s">
        <v>98</v>
      </c>
      <c r="D77" s="14">
        <v>100</v>
      </c>
      <c r="E77" s="33"/>
      <c r="F77" s="18">
        <v>10000000</v>
      </c>
      <c r="G77" s="11"/>
    </row>
    <row r="78" spans="1:7" ht="71.400000000000006" customHeight="1">
      <c r="A78" s="16">
        <v>73</v>
      </c>
      <c r="B78" s="29"/>
      <c r="C78" s="14" t="s">
        <v>99</v>
      </c>
      <c r="D78" s="14">
        <v>100</v>
      </c>
      <c r="E78" s="20" t="s">
        <v>131</v>
      </c>
      <c r="F78" s="18">
        <v>10500000</v>
      </c>
      <c r="G78" s="11"/>
    </row>
    <row r="79" spans="1:7" ht="76.2" customHeight="1">
      <c r="A79" s="16">
        <v>74</v>
      </c>
      <c r="B79" s="29" t="s">
        <v>123</v>
      </c>
      <c r="C79" s="14" t="s">
        <v>100</v>
      </c>
      <c r="D79" s="14">
        <v>100</v>
      </c>
      <c r="E79" s="19" t="s">
        <v>131</v>
      </c>
      <c r="F79" s="18">
        <v>10500000</v>
      </c>
      <c r="G79" s="11"/>
    </row>
    <row r="80" spans="1:7" ht="27.6" customHeight="1">
      <c r="A80" s="16">
        <v>75</v>
      </c>
      <c r="B80" s="29"/>
      <c r="C80" s="14" t="s">
        <v>101</v>
      </c>
      <c r="D80" s="14">
        <v>100</v>
      </c>
      <c r="E80" s="32" t="s">
        <v>128</v>
      </c>
      <c r="F80" s="18">
        <v>10000000</v>
      </c>
      <c r="G80" s="11"/>
    </row>
    <row r="81" spans="1:7" ht="27.6" customHeight="1">
      <c r="A81" s="16">
        <v>76</v>
      </c>
      <c r="B81" s="29"/>
      <c r="C81" s="14" t="s">
        <v>102</v>
      </c>
      <c r="D81" s="14">
        <v>100</v>
      </c>
      <c r="E81" s="32"/>
      <c r="F81" s="18">
        <v>10000000</v>
      </c>
      <c r="G81" s="11"/>
    </row>
    <row r="82" spans="1:7" ht="27.6" customHeight="1">
      <c r="A82" s="16">
        <v>77</v>
      </c>
      <c r="B82" s="29"/>
      <c r="C82" s="14" t="s">
        <v>103</v>
      </c>
      <c r="D82" s="14">
        <v>100</v>
      </c>
      <c r="E82" s="32"/>
      <c r="F82" s="18">
        <v>10000000</v>
      </c>
      <c r="G82" s="11"/>
    </row>
    <row r="83" spans="1:7" ht="65.400000000000006" customHeight="1">
      <c r="A83" s="16">
        <v>78</v>
      </c>
      <c r="B83" s="29" t="s">
        <v>124</v>
      </c>
      <c r="C83" s="14" t="s">
        <v>104</v>
      </c>
      <c r="D83" s="14">
        <v>192</v>
      </c>
      <c r="E83" s="19" t="s">
        <v>132</v>
      </c>
      <c r="F83" s="18">
        <v>8470000</v>
      </c>
      <c r="G83" s="11"/>
    </row>
    <row r="84" spans="1:7" ht="38.4" customHeight="1">
      <c r="A84" s="16">
        <v>79</v>
      </c>
      <c r="B84" s="29"/>
      <c r="C84" s="14" t="s">
        <v>105</v>
      </c>
      <c r="D84" s="14">
        <v>200</v>
      </c>
      <c r="E84" s="30" t="s">
        <v>133</v>
      </c>
      <c r="F84" s="18">
        <v>7700000</v>
      </c>
      <c r="G84" s="11"/>
    </row>
    <row r="85" spans="1:7" ht="38.4" customHeight="1">
      <c r="A85" s="16">
        <v>80</v>
      </c>
      <c r="B85" s="29"/>
      <c r="C85" s="14" t="s">
        <v>106</v>
      </c>
      <c r="D85" s="14">
        <v>200</v>
      </c>
      <c r="E85" s="31"/>
      <c r="F85" s="18">
        <v>7700000</v>
      </c>
      <c r="G85" s="11"/>
    </row>
    <row r="86" spans="1:7" ht="58.8" customHeight="1">
      <c r="A86" s="16">
        <v>81</v>
      </c>
      <c r="B86" s="29"/>
      <c r="C86" s="14" t="s">
        <v>107</v>
      </c>
      <c r="D86" s="14">
        <v>192</v>
      </c>
      <c r="E86" s="19" t="s">
        <v>132</v>
      </c>
      <c r="F86" s="18">
        <v>8470000</v>
      </c>
      <c r="G86" s="11"/>
    </row>
    <row r="87" spans="1:7" ht="68.400000000000006" customHeight="1">
      <c r="A87" s="16">
        <v>82</v>
      </c>
      <c r="B87" s="29" t="s">
        <v>9</v>
      </c>
      <c r="C87" s="14" t="s">
        <v>108</v>
      </c>
      <c r="D87" s="14">
        <v>210</v>
      </c>
      <c r="E87" s="19" t="s">
        <v>134</v>
      </c>
      <c r="F87" s="18">
        <v>8085000</v>
      </c>
      <c r="G87" s="11"/>
    </row>
    <row r="88" spans="1:7" ht="33" customHeight="1">
      <c r="A88" s="16">
        <v>83</v>
      </c>
      <c r="B88" s="29"/>
      <c r="C88" s="14" t="s">
        <v>109</v>
      </c>
      <c r="D88" s="14">
        <v>200</v>
      </c>
      <c r="E88" s="30" t="s">
        <v>135</v>
      </c>
      <c r="F88" s="18">
        <v>7700000</v>
      </c>
      <c r="G88" s="11"/>
    </row>
    <row r="89" spans="1:7" ht="33" customHeight="1">
      <c r="A89" s="16">
        <v>84</v>
      </c>
      <c r="B89" s="29"/>
      <c r="C89" s="14" t="s">
        <v>110</v>
      </c>
      <c r="D89" s="14">
        <v>200</v>
      </c>
      <c r="E89" s="31"/>
      <c r="F89" s="18">
        <v>7700000</v>
      </c>
      <c r="G89" s="11"/>
    </row>
    <row r="90" spans="1:7" ht="33" customHeight="1">
      <c r="A90" s="16">
        <v>85</v>
      </c>
      <c r="B90" s="29"/>
      <c r="C90" s="14" t="s">
        <v>111</v>
      </c>
      <c r="D90" s="14">
        <v>200</v>
      </c>
      <c r="E90" s="31"/>
      <c r="F90" s="18">
        <v>7700000</v>
      </c>
      <c r="G90" s="11"/>
    </row>
    <row r="91" spans="1:7" ht="58.8" customHeight="1">
      <c r="A91" s="16">
        <v>86</v>
      </c>
      <c r="B91" s="29"/>
      <c r="C91" s="14" t="s">
        <v>112</v>
      </c>
      <c r="D91" s="14">
        <v>210</v>
      </c>
      <c r="E91" s="19" t="s">
        <v>134</v>
      </c>
      <c r="F91" s="18">
        <v>8085000</v>
      </c>
      <c r="G91" s="11"/>
    </row>
    <row r="92" spans="1:7" ht="75" customHeight="1">
      <c r="A92" s="16">
        <v>87</v>
      </c>
      <c r="B92" s="34" t="s">
        <v>11</v>
      </c>
      <c r="C92" s="14" t="s">
        <v>113</v>
      </c>
      <c r="D92" s="14">
        <v>210</v>
      </c>
      <c r="E92" s="19" t="s">
        <v>134</v>
      </c>
      <c r="F92" s="18">
        <v>8085000</v>
      </c>
      <c r="G92" s="11"/>
    </row>
    <row r="93" spans="1:7" ht="28.8" customHeight="1">
      <c r="A93" s="16">
        <v>88</v>
      </c>
      <c r="B93" s="35"/>
      <c r="C93" s="14" t="s">
        <v>114</v>
      </c>
      <c r="D93" s="14">
        <v>200</v>
      </c>
      <c r="E93" s="30" t="s">
        <v>135</v>
      </c>
      <c r="F93" s="18">
        <v>7700000</v>
      </c>
      <c r="G93" s="11"/>
    </row>
    <row r="94" spans="1:7" ht="28.8" customHeight="1">
      <c r="A94" s="16">
        <v>89</v>
      </c>
      <c r="B94" s="35"/>
      <c r="C94" s="14" t="s">
        <v>115</v>
      </c>
      <c r="D94" s="14">
        <v>200</v>
      </c>
      <c r="E94" s="31"/>
      <c r="F94" s="18">
        <v>7700000</v>
      </c>
      <c r="G94" s="11"/>
    </row>
    <row r="95" spans="1:7" ht="28.8" customHeight="1">
      <c r="A95" s="16">
        <v>90</v>
      </c>
      <c r="B95" s="35"/>
      <c r="C95" s="14" t="s">
        <v>116</v>
      </c>
      <c r="D95" s="14">
        <v>200</v>
      </c>
      <c r="E95" s="31"/>
      <c r="F95" s="18">
        <v>7700000</v>
      </c>
      <c r="G95" s="11"/>
    </row>
    <row r="96" spans="1:7" ht="60.6" customHeight="1">
      <c r="A96" s="16">
        <v>91</v>
      </c>
      <c r="B96" s="36"/>
      <c r="C96" s="14" t="s">
        <v>117</v>
      </c>
      <c r="D96" s="14">
        <v>210</v>
      </c>
      <c r="E96" s="19" t="s">
        <v>134</v>
      </c>
      <c r="F96" s="18">
        <v>8085000</v>
      </c>
      <c r="G96" s="11"/>
    </row>
    <row r="97" spans="1:7" ht="22.5" customHeight="1">
      <c r="A97" s="16"/>
      <c r="B97" s="42" t="s">
        <v>118</v>
      </c>
      <c r="C97" s="43"/>
      <c r="D97" s="17">
        <f>SUM(D6:D96)</f>
        <v>10741.400000000001</v>
      </c>
      <c r="E97" s="13"/>
      <c r="F97" s="5"/>
      <c r="G97" s="11"/>
    </row>
    <row r="100" spans="1:7">
      <c r="D100" s="7">
        <f>MIN(D6:D96)</f>
        <v>95</v>
      </c>
    </row>
  </sheetData>
  <mergeCells count="31">
    <mergeCell ref="E84:E85"/>
    <mergeCell ref="E88:E90"/>
    <mergeCell ref="E93:E95"/>
    <mergeCell ref="B92:B96"/>
    <mergeCell ref="E14:E20"/>
    <mergeCell ref="E23:E29"/>
    <mergeCell ref="E32:E38"/>
    <mergeCell ref="E40:E46"/>
    <mergeCell ref="E48:E50"/>
    <mergeCell ref="E53:E59"/>
    <mergeCell ref="E62:E69"/>
    <mergeCell ref="E72:E77"/>
    <mergeCell ref="E80:E82"/>
    <mergeCell ref="B31:B39"/>
    <mergeCell ref="B40:B47"/>
    <mergeCell ref="B97:C97"/>
    <mergeCell ref="B48:B51"/>
    <mergeCell ref="B52:B60"/>
    <mergeCell ref="B61:B70"/>
    <mergeCell ref="B71:B78"/>
    <mergeCell ref="B79:B82"/>
    <mergeCell ref="B83:B86"/>
    <mergeCell ref="B87:B91"/>
    <mergeCell ref="B6:B12"/>
    <mergeCell ref="E7:E11"/>
    <mergeCell ref="B13:B21"/>
    <mergeCell ref="B22:B30"/>
    <mergeCell ref="A1:G1"/>
    <mergeCell ref="A2:G2"/>
    <mergeCell ref="A3:G3"/>
    <mergeCell ref="A4:G4"/>
  </mergeCells>
  <pageMargins left="0.25" right="0.25" top="0.5" bottom="0.5" header="0" footer="0.31496062992126"/>
  <pageSetup paperSize="9" scale="95" orientation="landscape" r:id="rId1"/>
  <headerFooter>
    <oddFooter>&amp;C&amp;"+,Regular"&amp;14&amp;P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TB</vt:lpstr>
      <vt:lpstr>HĐ</vt:lpstr>
      <vt:lpstr>QC</vt:lpstr>
      <vt:lpstr>91 lô</vt:lpstr>
      <vt:lpstr>'91 lô'!Print_Titles</vt:lpstr>
      <vt:lpstr>HĐ!Print_Titles</vt:lpstr>
      <vt:lpstr>QC!Print_Titles</vt:lpstr>
      <vt:lpstr>TB!Print_Titles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2023-01-13T06:53:20Z</cp:lastPrinted>
  <dcterms:created xsi:type="dcterms:W3CDTF">2022-06-13T01:45:10Z</dcterms:created>
  <dcterms:modified xsi:type="dcterms:W3CDTF">2023-01-13T06:53:22Z</dcterms:modified>
</cp:coreProperties>
</file>